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70" windowHeight="12375"/>
  </bookViews>
  <sheets>
    <sheet name="汇总表" sheetId="1" r:id="rId1"/>
    <sheet name="蒙纳士申请名单（截至8.13）" sheetId="3" state="hidden" r:id="rId2"/>
    <sheet name="兰卡申请名单（截至8.13）" sheetId="4" state="hidden" r:id="rId3"/>
    <sheet name="邓迪申请名单（截至7.3）" sheetId="5" state="hidden" r:id="rId4"/>
    <sheet name="纽卡（8.13）" sheetId="7" state="hidden" r:id="rId5"/>
    <sheet name="思克莱德" sheetId="10" state="hidden" r:id="rId6"/>
    <sheet name="Sheet2" sheetId="2" state="hidden" r:id="rId7"/>
    <sheet name="数据统计" sheetId="8" state="hidden" r:id="rId8"/>
    <sheet name="UCD（截至8.13）" sheetId="6" state="hidden" r:id="rId9"/>
    <sheet name="Sheet1" sheetId="11" state="hidden" r:id="rId10"/>
  </sheets>
  <definedNames>
    <definedName name="_xlnm._FilterDatabase" localSheetId="0" hidden="1">汇总表!$A$2:$AB$124</definedName>
    <definedName name="_xlnm._FilterDatabase" localSheetId="1" hidden="1">'蒙纳士申请名单（截至8.13）'!$1:$102</definedName>
    <definedName name="_xlnm._FilterDatabase" localSheetId="8" hidden="1">'UCD（截至8.13）'!$A$2:$G$26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<sst xmlns="http://schemas.openxmlformats.org/spreadsheetml/2006/main" count="2511" uniqueCount="1132">
  <si>
    <t>华南农业大学国际班学生因不可抗力无法出国学习申请汇总表（2026年）</t>
  </si>
  <si>
    <r>
      <rPr>
        <b/>
        <sz val="11"/>
        <color theme="1"/>
        <rFont val="宋体"/>
        <charset val="134"/>
      </rPr>
      <t>答题序号</t>
    </r>
  </si>
  <si>
    <r>
      <rPr>
        <b/>
        <sz val="11"/>
        <color theme="1"/>
        <rFont val="宋体"/>
        <charset val="134"/>
      </rPr>
      <t>班主任</t>
    </r>
  </si>
  <si>
    <r>
      <rPr>
        <b/>
        <sz val="11"/>
        <color theme="1"/>
        <rFont val="宋体"/>
        <charset val="134"/>
      </rPr>
      <t>原专业</t>
    </r>
  </si>
  <si>
    <r>
      <rPr>
        <b/>
        <sz val="11"/>
        <color theme="1"/>
        <rFont val="宋体"/>
        <charset val="134"/>
      </rPr>
      <t>年级</t>
    </r>
  </si>
  <si>
    <r>
      <rPr>
        <b/>
        <sz val="11"/>
        <color theme="1"/>
        <rFont val="宋体"/>
        <charset val="134"/>
      </rPr>
      <t>班级</t>
    </r>
  </si>
  <si>
    <t>学号</t>
  </si>
  <si>
    <r>
      <rPr>
        <b/>
        <sz val="11"/>
        <rFont val="宋体"/>
        <charset val="134"/>
      </rPr>
      <t>姓名</t>
    </r>
  </si>
  <si>
    <t>身份证号</t>
  </si>
  <si>
    <t>政治面貌</t>
  </si>
  <si>
    <t>联系电话</t>
  </si>
  <si>
    <t>家长姓名</t>
  </si>
  <si>
    <t>家长电话</t>
  </si>
  <si>
    <t>华农平均分</t>
  </si>
  <si>
    <t>华农平均绩点</t>
  </si>
  <si>
    <t>华农平均绩点排名</t>
  </si>
  <si>
    <r>
      <rPr>
        <b/>
        <sz val="11"/>
        <color theme="1"/>
        <rFont val="宋体"/>
        <charset val="134"/>
      </rPr>
      <t>挂科门数</t>
    </r>
  </si>
  <si>
    <r>
      <rPr>
        <b/>
        <sz val="11"/>
        <color theme="1"/>
        <rFont val="宋体"/>
        <charset val="134"/>
      </rPr>
      <t>挂科科目</t>
    </r>
  </si>
  <si>
    <r>
      <rPr>
        <b/>
        <sz val="11"/>
        <color theme="1"/>
        <rFont val="宋体"/>
        <charset val="134"/>
      </rPr>
      <t>语言考试次数</t>
    </r>
  </si>
  <si>
    <t>语言考试成绩</t>
  </si>
  <si>
    <r>
      <rPr>
        <b/>
        <sz val="11"/>
        <color theme="1"/>
        <rFont val="宋体"/>
        <charset val="134"/>
      </rPr>
      <t>是否已申请合作学校</t>
    </r>
  </si>
  <si>
    <t>是否被录取</t>
  </si>
  <si>
    <r>
      <rPr>
        <b/>
        <sz val="11"/>
        <color theme="1"/>
        <rFont val="宋体"/>
        <charset val="134"/>
      </rPr>
      <t>是否已缴国外大学学费</t>
    </r>
    <r>
      <rPr>
        <sz val="10"/>
        <color rgb="FFC00000"/>
        <rFont val="宋体"/>
        <charset val="134"/>
      </rPr>
      <t>（含学位预定费）</t>
    </r>
  </si>
  <si>
    <r>
      <rPr>
        <b/>
        <sz val="11"/>
        <color theme="1"/>
        <rFont val="宋体"/>
        <charset val="134"/>
      </rPr>
      <t>是否已办签证</t>
    </r>
  </si>
  <si>
    <r>
      <rPr>
        <b/>
        <sz val="11"/>
        <color theme="1"/>
        <rFont val="宋体"/>
        <charset val="134"/>
      </rPr>
      <t>是否已买机票</t>
    </r>
  </si>
  <si>
    <r>
      <rPr>
        <b/>
        <sz val="11"/>
        <rFont val="宋体"/>
        <charset val="134"/>
      </rPr>
      <t>预计出国时间</t>
    </r>
  </si>
  <si>
    <r>
      <rPr>
        <b/>
        <sz val="11"/>
        <rFont val="宋体"/>
        <charset val="134"/>
      </rPr>
      <t>已申请学校</t>
    </r>
  </si>
  <si>
    <r>
      <rPr>
        <b/>
        <sz val="11"/>
        <rFont val="宋体"/>
        <charset val="134"/>
      </rPr>
      <t>国外就读专业</t>
    </r>
  </si>
  <si>
    <t>不可抗力情况描述</t>
  </si>
  <si>
    <r>
      <rPr>
        <b/>
        <sz val="11"/>
        <rFont val="DengXian"/>
        <charset val="134"/>
      </rPr>
      <t>拼音名</t>
    </r>
  </si>
  <si>
    <t>Name</t>
  </si>
  <si>
    <t>Gender</t>
  </si>
  <si>
    <t>DoB</t>
  </si>
  <si>
    <r>
      <rPr>
        <b/>
        <sz val="11"/>
        <rFont val="宋体"/>
        <charset val="134"/>
      </rPr>
      <t>专业意向</t>
    </r>
  </si>
  <si>
    <t>Student No.</t>
  </si>
  <si>
    <t>App Status</t>
  </si>
  <si>
    <r>
      <rPr>
        <b/>
        <sz val="11"/>
        <rFont val="宋体"/>
        <charset val="134"/>
      </rPr>
      <t>英文</t>
    </r>
  </si>
  <si>
    <t>3 Semester Transcript</t>
  </si>
  <si>
    <t>4 Semester Transcript</t>
  </si>
  <si>
    <t>English Weeks</t>
  </si>
  <si>
    <t>English Intake</t>
  </si>
  <si>
    <t>UG Intake</t>
  </si>
  <si>
    <r>
      <rPr>
        <b/>
        <sz val="11"/>
        <rFont val="DengXian"/>
        <charset val="134"/>
      </rPr>
      <t>邮箱</t>
    </r>
  </si>
  <si>
    <t>uncon coe</t>
  </si>
  <si>
    <t>COE status</t>
  </si>
  <si>
    <r>
      <rPr>
        <b/>
        <sz val="11"/>
        <rFont val="宋体"/>
        <charset val="134"/>
      </rPr>
      <t>签证材料</t>
    </r>
  </si>
  <si>
    <t>eMedical</t>
  </si>
  <si>
    <t>OSHC
01/07/2025-31/08/2028</t>
  </si>
  <si>
    <t xml:space="preserve">2588 OSHC received
</t>
  </si>
  <si>
    <t>visa  (2588+1622.4=4210.4</t>
  </si>
  <si>
    <t>agentRMB 6000</t>
  </si>
  <si>
    <t>visa lodge date</t>
  </si>
  <si>
    <t>visa grant date</t>
  </si>
  <si>
    <t>visa expire date</t>
  </si>
  <si>
    <r>
      <rPr>
        <b/>
        <sz val="11"/>
        <rFont val="Times New Roman"/>
        <charset val="134"/>
      </rPr>
      <t>Final-</t>
    </r>
    <r>
      <rPr>
        <b/>
        <sz val="11"/>
        <rFont val="宋体"/>
        <charset val="134"/>
      </rPr>
      <t>系统补交</t>
    </r>
  </si>
  <si>
    <r>
      <rPr>
        <b/>
        <sz val="11"/>
        <rFont val="Times New Roman"/>
        <charset val="134"/>
      </rPr>
      <t>Final</t>
    </r>
    <r>
      <rPr>
        <b/>
        <sz val="11"/>
        <rFont val="宋体"/>
        <charset val="134"/>
      </rPr>
      <t>盖章</t>
    </r>
  </si>
  <si>
    <r>
      <rPr>
        <b/>
        <sz val="11"/>
        <rFont val="Times New Roman"/>
        <charset val="134"/>
      </rPr>
      <t>Final-</t>
    </r>
    <r>
      <rPr>
        <b/>
        <sz val="11"/>
        <rFont val="宋体"/>
        <charset val="134"/>
      </rPr>
      <t>审查</t>
    </r>
  </si>
  <si>
    <t>Credit letter</t>
  </si>
  <si>
    <t>A Latantaobuqi</t>
  </si>
  <si>
    <t>阿拉坦陶布其</t>
  </si>
  <si>
    <t>M</t>
  </si>
  <si>
    <t>Commerce</t>
  </si>
  <si>
    <t>Full</t>
  </si>
  <si>
    <t>IELTS 6.5</t>
  </si>
  <si>
    <t>alatantaobuqi@icloud.com</t>
  </si>
  <si>
    <t>Y</t>
  </si>
  <si>
    <t>CAI Qi</t>
  </si>
  <si>
    <t>蔡琪</t>
  </si>
  <si>
    <t>F</t>
  </si>
  <si>
    <t>Banking and Finance</t>
  </si>
  <si>
    <t>con</t>
  </si>
  <si>
    <t>1320937521@qq.com</t>
  </si>
  <si>
    <t>CAI Wenting</t>
  </si>
  <si>
    <t>蔡雯婷</t>
  </si>
  <si>
    <t xml:space="preserve">Banking and finance </t>
  </si>
  <si>
    <t>Full-2.5</t>
  </si>
  <si>
    <t>PTE 68</t>
  </si>
  <si>
    <r>
      <rPr>
        <sz val="11"/>
        <color theme="1"/>
        <rFont val="宋体"/>
        <charset val="134"/>
      </rPr>
      <t>概率论挂科</t>
    </r>
  </si>
  <si>
    <t>cai20050918@qq.com</t>
  </si>
  <si>
    <t>CHE Huiyi</t>
  </si>
  <si>
    <t>车惠仪</t>
  </si>
  <si>
    <t>Accounting</t>
  </si>
  <si>
    <t>2924205676@qq.com</t>
  </si>
  <si>
    <t>YY</t>
  </si>
  <si>
    <t>CHEN Dianyuan</t>
  </si>
  <si>
    <t>陈殿元</t>
  </si>
  <si>
    <t>Finance</t>
  </si>
  <si>
    <t>954474823@qq.com</t>
  </si>
  <si>
    <t>sent</t>
  </si>
  <si>
    <t xml:space="preserve"> 16/06/2025</t>
  </si>
  <si>
    <t>3612.4 ON16/06/2025</t>
  </si>
  <si>
    <t>CHEN Haomin</t>
  </si>
  <si>
    <t>陈浩民</t>
  </si>
  <si>
    <t>full package</t>
  </si>
  <si>
    <t>10w</t>
  </si>
  <si>
    <t>July</t>
  </si>
  <si>
    <t>3069692803@qq.com</t>
  </si>
  <si>
    <t>CHEN Mingyue</t>
  </si>
  <si>
    <t>陈洺玥</t>
  </si>
  <si>
    <t>Commerce-Accounting or Business analytics</t>
  </si>
  <si>
    <t>44125090@qq.com</t>
  </si>
  <si>
    <t>CHEN Rui</t>
  </si>
  <si>
    <t>陈睿</t>
  </si>
  <si>
    <t>Commerce--Actuarial studies</t>
  </si>
  <si>
    <t>IELTS 7.0</t>
  </si>
  <si>
    <t>5000 grant</t>
  </si>
  <si>
    <t>1062902834@qq.com</t>
  </si>
  <si>
    <t>Y(31/05/2025-30/08/2028)</t>
  </si>
  <si>
    <t>2588,4/02/2025,68 ON 20/06/2025</t>
  </si>
  <si>
    <t>CHEN Shuying</t>
  </si>
  <si>
    <t>陈姝颖</t>
  </si>
  <si>
    <t>yx48602@163.com</t>
  </si>
  <si>
    <t>CHEN Xi</t>
  </si>
  <si>
    <t>陈希</t>
  </si>
  <si>
    <t>Business-Accounting</t>
  </si>
  <si>
    <t>2128622592@qq.com</t>
  </si>
  <si>
    <t>CHEN Xiaotong</t>
  </si>
  <si>
    <t>陈小彤</t>
  </si>
  <si>
    <t>PTE 64</t>
  </si>
  <si>
    <t>3493346447@qq.com</t>
  </si>
  <si>
    <t>CHEN Yangda</t>
  </si>
  <si>
    <t>陈泱达</t>
  </si>
  <si>
    <t>Commerce-Accounting</t>
  </si>
  <si>
    <t>PTE 61</t>
  </si>
  <si>
    <t>2422567401@qq.com</t>
  </si>
  <si>
    <t>CHEN Yilin</t>
  </si>
  <si>
    <t>陈怡琳</t>
  </si>
  <si>
    <t>PTE 66</t>
  </si>
  <si>
    <t>2965019213@qq.com</t>
  </si>
  <si>
    <t>CHENG Weihan</t>
  </si>
  <si>
    <t>程微涵</t>
  </si>
  <si>
    <t>PTE 73</t>
  </si>
  <si>
    <t>2939775801@qq.com</t>
  </si>
  <si>
    <t>DENG Haiqiong</t>
  </si>
  <si>
    <t>邓海琼</t>
  </si>
  <si>
    <r>
      <rPr>
        <sz val="11"/>
        <color theme="1"/>
        <rFont val="宋体"/>
        <charset val="134"/>
      </rPr>
      <t>高数挂科</t>
    </r>
  </si>
  <si>
    <t xml:space="preserve">1853210778@qq.com </t>
  </si>
  <si>
    <t>draft</t>
  </si>
  <si>
    <t>DENG Jie</t>
  </si>
  <si>
    <t>邓捷</t>
  </si>
  <si>
    <t>1905796626@qq.com</t>
  </si>
  <si>
    <t>DENG Xianghan</t>
  </si>
  <si>
    <t>邓祥瀚</t>
  </si>
  <si>
    <t>2911498715@qq.com</t>
  </si>
  <si>
    <t>DONG Huipeng</t>
  </si>
  <si>
    <t>董汇鹏</t>
  </si>
  <si>
    <t>3320176948@qq.com</t>
  </si>
  <si>
    <t>DONG Xinyu</t>
  </si>
  <si>
    <t>董心雨</t>
  </si>
  <si>
    <t xml:space="preserve"> Commerce</t>
  </si>
  <si>
    <t>PTE 59</t>
  </si>
  <si>
    <t>dxy522794@icloud.com</t>
  </si>
  <si>
    <t>DU Kehan</t>
  </si>
  <si>
    <t>杜可翰</t>
  </si>
  <si>
    <r>
      <rPr>
        <sz val="11"/>
        <color theme="1"/>
        <rFont val="宋体"/>
        <charset val="134"/>
      </rPr>
      <t>口语挂科</t>
    </r>
  </si>
  <si>
    <t>172508186@qq.com</t>
  </si>
  <si>
    <t>FANG Zhiqi</t>
  </si>
  <si>
    <t>方芝琪</t>
  </si>
  <si>
    <t xml:space="preserve"> Economics</t>
  </si>
  <si>
    <t>1399640102@qq.com</t>
  </si>
  <si>
    <t>FENG Ronghua</t>
  </si>
  <si>
    <t>冯荣华</t>
  </si>
  <si>
    <t>frhdqq_6@qq.com</t>
  </si>
  <si>
    <t>FU Hongxing</t>
  </si>
  <si>
    <t>傅鸿星</t>
  </si>
  <si>
    <t>1678937535@qq.com</t>
  </si>
  <si>
    <t>GUO Zhiwen</t>
  </si>
  <si>
    <t>郭智文</t>
  </si>
  <si>
    <t>Business</t>
  </si>
  <si>
    <t>2942331657@qq.com</t>
  </si>
  <si>
    <t>HE Hao</t>
  </si>
  <si>
    <t>何浩</t>
  </si>
  <si>
    <t>PTE 58</t>
  </si>
  <si>
    <t>2043323125@qq.com</t>
  </si>
  <si>
    <t xml:space="preserve"> 18/06/2025</t>
  </si>
  <si>
    <t>3612.4 ON18/06/2025 
406 ON 9/7/2025</t>
  </si>
  <si>
    <t>HE Keli</t>
  </si>
  <si>
    <t>贺可立</t>
  </si>
  <si>
    <t>hekelizuishuai@qq.com</t>
  </si>
  <si>
    <t>HE Yongyi</t>
  </si>
  <si>
    <t>何泳怡</t>
  </si>
  <si>
    <t>1669259488@qq.com</t>
  </si>
  <si>
    <t>HUANG Boxuan</t>
  </si>
  <si>
    <t>黄泊瑄</t>
  </si>
  <si>
    <t>1530641722@qq.com</t>
  </si>
  <si>
    <t>HUANG Shengze</t>
  </si>
  <si>
    <t>黄圣泽</t>
  </si>
  <si>
    <t>Business Administration</t>
  </si>
  <si>
    <t>3455833270@qq.com</t>
  </si>
  <si>
    <t>HUANG Sijie</t>
  </si>
  <si>
    <t>黄思捷</t>
  </si>
  <si>
    <t>3167852454@qq.com</t>
  </si>
  <si>
    <t>HUANG Tingying</t>
  </si>
  <si>
    <t>黄婷迎</t>
  </si>
  <si>
    <t>Economics</t>
  </si>
  <si>
    <t>package</t>
  </si>
  <si>
    <t>hty979766@icloud.com</t>
  </si>
  <si>
    <t>3378.4 ON 8/04/2025
832 ON 12/05/2025</t>
  </si>
  <si>
    <t>HUANG Xiangyang</t>
  </si>
  <si>
    <t>黄湘阳</t>
  </si>
  <si>
    <t>con-2</t>
  </si>
  <si>
    <t xml:space="preserve">15976950869@163.com </t>
  </si>
  <si>
    <t>HUANG Ziyi</t>
  </si>
  <si>
    <t>黄子懿</t>
  </si>
  <si>
    <t>2230198204@qq.com</t>
  </si>
  <si>
    <t>JIAN Yushen</t>
  </si>
  <si>
    <t>简裕燊</t>
  </si>
  <si>
    <t>3426027451@qq.com</t>
  </si>
  <si>
    <t>LAI Xiaole</t>
  </si>
  <si>
    <t>赖晓乐</t>
  </si>
  <si>
    <t>2080358317@qq.com</t>
  </si>
  <si>
    <t>LI Hanqi</t>
  </si>
  <si>
    <t>李晗祺</t>
  </si>
  <si>
    <t>2366883748@qq.com</t>
  </si>
  <si>
    <t>LI Ruixuan</t>
  </si>
  <si>
    <t>黎睿璇</t>
  </si>
  <si>
    <t>PTE 69</t>
  </si>
  <si>
    <r>
      <rPr>
        <sz val="11"/>
        <color theme="1"/>
        <rFont val="宋体"/>
        <charset val="134"/>
      </rPr>
      <t>线代挂科</t>
    </r>
  </si>
  <si>
    <t>2150487794@qq.com</t>
  </si>
  <si>
    <t>LI Weiyu</t>
  </si>
  <si>
    <t>李玮昱</t>
  </si>
  <si>
    <r>
      <rPr>
        <sz val="11"/>
        <color theme="1"/>
        <rFont val="宋体"/>
        <charset val="134"/>
      </rPr>
      <t>补考</t>
    </r>
  </si>
  <si>
    <t>lwy888168@qq.com</t>
  </si>
  <si>
    <t>LI Wenting</t>
  </si>
  <si>
    <t>李文婷</t>
  </si>
  <si>
    <t>2916486592@qq.com</t>
  </si>
  <si>
    <t>LIANG Qianyu</t>
  </si>
  <si>
    <t>梁倩瑜</t>
  </si>
  <si>
    <t>3556617080@qq.com</t>
  </si>
  <si>
    <t>LIANG Yuning</t>
  </si>
  <si>
    <t>梁裕宁</t>
  </si>
  <si>
    <t>package full</t>
  </si>
  <si>
    <t>2698495816@qq.com</t>
  </si>
  <si>
    <t>LIAO Ziqing</t>
  </si>
  <si>
    <t>廖子晴</t>
  </si>
  <si>
    <t xml:space="preserve"> Business</t>
  </si>
  <si>
    <t>PTE 67</t>
  </si>
  <si>
    <t>misika_m@163.com</t>
  </si>
  <si>
    <t>LIN Beiqi</t>
  </si>
  <si>
    <t>林贝琪</t>
  </si>
  <si>
    <t>PTE 60</t>
  </si>
  <si>
    <t>2557343676@qq.com</t>
  </si>
  <si>
    <r>
      <rPr>
        <sz val="11"/>
        <color theme="1"/>
        <rFont val="宋体"/>
        <charset val="134"/>
      </rPr>
      <t>已转给老板</t>
    </r>
  </si>
  <si>
    <t>LIN Danruo</t>
  </si>
  <si>
    <t>林淡若</t>
  </si>
  <si>
    <t>3174583271@qq.com</t>
  </si>
  <si>
    <t>LIN Xiaojing</t>
  </si>
  <si>
    <t>林晓静</t>
  </si>
  <si>
    <t>1942718359@qq.com</t>
  </si>
  <si>
    <t>LIU Hailong</t>
  </si>
  <si>
    <t>刘海龙</t>
  </si>
  <si>
    <t>766759161@qq.com</t>
  </si>
  <si>
    <t>LIU Jingwen</t>
  </si>
  <si>
    <t>刘静雯</t>
  </si>
  <si>
    <t>3151610940@qq.com</t>
  </si>
  <si>
    <t>LIU Junkai</t>
  </si>
  <si>
    <t>刘隽恺</t>
  </si>
  <si>
    <t>169473813@qq.com</t>
  </si>
  <si>
    <t>LIU Ya'ou</t>
  </si>
  <si>
    <t>刘亚鸥</t>
  </si>
  <si>
    <t>2375332080@qq.com</t>
  </si>
  <si>
    <t>LOU Shuchang</t>
  </si>
  <si>
    <t>楼书畅</t>
  </si>
  <si>
    <t>con 2</t>
  </si>
  <si>
    <t>779542139@qq.com</t>
  </si>
  <si>
    <t>LU Xinyi</t>
  </si>
  <si>
    <t>路欣怡</t>
  </si>
  <si>
    <t>PTE-59</t>
  </si>
  <si>
    <t>2169565641@qq.com</t>
  </si>
  <si>
    <t>LU Zhanpeng</t>
  </si>
  <si>
    <t>卢展鹏</t>
  </si>
  <si>
    <t>zipeng311@gmail.com</t>
  </si>
  <si>
    <t>send</t>
  </si>
  <si>
    <t>LUO Ying</t>
  </si>
  <si>
    <t>罗莹</t>
  </si>
  <si>
    <t>zyxlydf001@outlook.com</t>
  </si>
  <si>
    <t>LUO Ziyang</t>
  </si>
  <si>
    <t>骆梓杨</t>
  </si>
  <si>
    <t>19349235@qq.com</t>
  </si>
  <si>
    <t>MO Shaozheng</t>
  </si>
  <si>
    <t>莫少峥</t>
  </si>
  <si>
    <t>13539457481@163.com</t>
  </si>
  <si>
    <t>MO Zihao</t>
  </si>
  <si>
    <t>莫梓浩</t>
  </si>
  <si>
    <t>1209522588@qq.com</t>
  </si>
  <si>
    <t>PAN Yuchao</t>
  </si>
  <si>
    <t>潘裕超</t>
  </si>
  <si>
    <t>2652912085@qq.com</t>
  </si>
  <si>
    <t>PENG Yixuan</t>
  </si>
  <si>
    <t>彭怡渲</t>
  </si>
  <si>
    <r>
      <rPr>
        <sz val="11"/>
        <color theme="1"/>
        <rFont val="宋体"/>
        <charset val="134"/>
      </rPr>
      <t>中级财务挂科</t>
    </r>
  </si>
  <si>
    <t>761646046@qq.com</t>
  </si>
  <si>
    <t>QIN Jingrui</t>
  </si>
  <si>
    <t>秦景瑞</t>
  </si>
  <si>
    <t>2973661303@qq.com</t>
  </si>
  <si>
    <r>
      <rPr>
        <sz val="11"/>
        <color theme="1"/>
        <rFont val="Times New Roman"/>
        <charset val="134"/>
      </rPr>
      <t>1301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 xml:space="preserve"> 12/08/2025</t>
    </r>
  </si>
  <si>
    <r>
      <rPr>
        <sz val="11"/>
        <color theme="1"/>
        <rFont val="Times New Roman"/>
        <charset val="134"/>
      </rPr>
      <t>2028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 xml:space="preserve"> 12/08/2025</t>
    </r>
  </si>
  <si>
    <t>SHEN Qifeng</t>
  </si>
  <si>
    <t>沈祺峰</t>
  </si>
  <si>
    <t>m13702928763@163.com</t>
  </si>
  <si>
    <t>SONG Yufei</t>
  </si>
  <si>
    <t>宋雨菲</t>
  </si>
  <si>
    <t>3467753486@qq.com</t>
  </si>
  <si>
    <t>SUN Qinghan</t>
  </si>
  <si>
    <t>孙晴涵</t>
  </si>
  <si>
    <t>488396878@qq.com</t>
  </si>
  <si>
    <t>TIAN Ziqi</t>
  </si>
  <si>
    <t>田子琪</t>
  </si>
  <si>
    <t>z7_v@qq.com</t>
  </si>
  <si>
    <t>WANG Peiyu</t>
  </si>
  <si>
    <t>王培宇</t>
  </si>
  <si>
    <t>1778017617@qq.com</t>
  </si>
  <si>
    <t>WANG Sicheng</t>
  </si>
  <si>
    <t>王思诚</t>
  </si>
  <si>
    <t>full-2.5</t>
  </si>
  <si>
    <t>PTE 62</t>
  </si>
  <si>
    <t>2778650458@qq.com</t>
  </si>
  <si>
    <t>WANG Yanya</t>
  </si>
  <si>
    <t>王彦雅</t>
  </si>
  <si>
    <r>
      <rPr>
        <sz val="11"/>
        <color theme="1"/>
        <rFont val="宋体"/>
        <charset val="134"/>
      </rPr>
      <t>中财挂科</t>
    </r>
  </si>
  <si>
    <t>2413768246@qq.com</t>
  </si>
  <si>
    <t>3554.4 13/4/2025</t>
  </si>
  <si>
    <t>WANG Yongle</t>
  </si>
  <si>
    <t>王永乐</t>
  </si>
  <si>
    <t>2740217815@qq.com</t>
  </si>
  <si>
    <t>WENG Jiahui</t>
  </si>
  <si>
    <t>翁佳惠</t>
  </si>
  <si>
    <t>571991229@qq.com</t>
  </si>
  <si>
    <t>WU Qifan</t>
  </si>
  <si>
    <t>吴绮钒</t>
  </si>
  <si>
    <t>PTE 63</t>
  </si>
  <si>
    <t>2749369184@qq.com</t>
  </si>
  <si>
    <t>1301 on 7/07/2025</t>
  </si>
  <si>
    <t>2028 on 7/07/2025</t>
  </si>
  <si>
    <t>WU Zhiying</t>
  </si>
  <si>
    <t>吴芷莹</t>
  </si>
  <si>
    <t>1483644806@qq.com</t>
  </si>
  <si>
    <t>XIAO Tong</t>
  </si>
  <si>
    <t>肖彤</t>
  </si>
  <si>
    <t>cuno2@qq.com</t>
  </si>
  <si>
    <t>XIE Yunzhen</t>
  </si>
  <si>
    <t>谢昀臻</t>
  </si>
  <si>
    <t>linx_081@163.com</t>
  </si>
  <si>
    <t>XU Jinglei</t>
  </si>
  <si>
    <t>徐静蕾</t>
  </si>
  <si>
    <t>2625372701@qq.com</t>
  </si>
  <si>
    <t>XU Wanting</t>
  </si>
  <si>
    <t>徐琬婷</t>
  </si>
  <si>
    <t>2803229366@qq.com</t>
  </si>
  <si>
    <t>YAN Yunbin</t>
  </si>
  <si>
    <t>严允彬</t>
  </si>
  <si>
    <t>1457305905@qq.com</t>
  </si>
  <si>
    <r>
      <rPr>
        <sz val="11"/>
        <color theme="1"/>
        <rFont val="宋体"/>
        <charset val="134"/>
      </rPr>
      <t>免中介费</t>
    </r>
  </si>
  <si>
    <t>YANG Qian</t>
  </si>
  <si>
    <t>杨倩</t>
  </si>
  <si>
    <t>1161065536@qq.com</t>
  </si>
  <si>
    <t>YANG Qianting</t>
  </si>
  <si>
    <t>杨茜婷</t>
  </si>
  <si>
    <t>3120757308@qq.com</t>
  </si>
  <si>
    <t>YAO Jinghua</t>
  </si>
  <si>
    <t>姚京嬅</t>
  </si>
  <si>
    <t>2992336659@qq.com</t>
  </si>
  <si>
    <t>YAO Yongjie</t>
  </si>
  <si>
    <t>姚永杰</t>
  </si>
  <si>
    <t>yaoyongjie001X@outlook.com</t>
  </si>
  <si>
    <t>YE Bohui</t>
  </si>
  <si>
    <t>叶博汇</t>
  </si>
  <si>
    <t>20 w</t>
  </si>
  <si>
    <t>1786653321@qq.com</t>
  </si>
  <si>
    <t>/</t>
  </si>
  <si>
    <t>4687.4,1/04/2025</t>
  </si>
  <si>
    <t>YE Ruilin</t>
  </si>
  <si>
    <t>叶芮麟</t>
  </si>
  <si>
    <t>1771024168@qq.com</t>
  </si>
  <si>
    <t>YIN Jia</t>
  </si>
  <si>
    <t>尹佳</t>
  </si>
  <si>
    <t>yinjinjin2005@163.com</t>
  </si>
  <si>
    <t>ZENG Qing</t>
  </si>
  <si>
    <t>曾晴</t>
  </si>
  <si>
    <t>3264675645@qq.com</t>
  </si>
  <si>
    <t>ZENG Zixin</t>
  </si>
  <si>
    <t>曾子欣</t>
  </si>
  <si>
    <t>1746806401@.qq.com</t>
  </si>
  <si>
    <t>ZHANG Minjue</t>
  </si>
  <si>
    <t>张闽珏</t>
  </si>
  <si>
    <t>3192965941@qq.com</t>
  </si>
  <si>
    <t>ZHANG Qiaosen</t>
  </si>
  <si>
    <t>张乔森</t>
  </si>
  <si>
    <r>
      <rPr>
        <sz val="11"/>
        <color theme="1"/>
        <rFont val="宋体"/>
        <charset val="134"/>
      </rPr>
      <t>金融学挂科</t>
    </r>
  </si>
  <si>
    <t>1615841837@qq.com</t>
  </si>
  <si>
    <t>ZHANG Yilang</t>
  </si>
  <si>
    <t>张奕朗</t>
  </si>
  <si>
    <t>3507432539@qq.com</t>
  </si>
  <si>
    <t>ZHANG Zhaoji</t>
  </si>
  <si>
    <t>张兆基</t>
  </si>
  <si>
    <t>2408879545@qq.com</t>
  </si>
  <si>
    <t>ZHANG Zijun</t>
  </si>
  <si>
    <t>张訾浚</t>
  </si>
  <si>
    <t>2990586953@qq.com</t>
  </si>
  <si>
    <t>ZHANG Zilin</t>
  </si>
  <si>
    <t>张子林</t>
  </si>
  <si>
    <t>IELTS 7.5</t>
  </si>
  <si>
    <t>2378058115@qq.com</t>
  </si>
  <si>
    <t>ZHANG Ziqi</t>
  </si>
  <si>
    <t>张子祺</t>
  </si>
  <si>
    <t>full-defer</t>
  </si>
  <si>
    <r>
      <rPr>
        <sz val="11"/>
        <color theme="1"/>
        <rFont val="Times New Roman"/>
        <charset val="134"/>
      </rPr>
      <t xml:space="preserve">80.60 </t>
    </r>
    <r>
      <rPr>
        <sz val="11"/>
        <color theme="1"/>
        <rFont val="宋体"/>
        <charset val="134"/>
      </rPr>
      <t>补考</t>
    </r>
  </si>
  <si>
    <t>zzq1498861309@163.com</t>
  </si>
  <si>
    <t xml:space="preserve">01/02/2026-31/10/2028 </t>
  </si>
  <si>
    <t>3554.4 on 24/03/2025</t>
  </si>
  <si>
    <t>ZHAO Mingfeng</t>
  </si>
  <si>
    <t>招明峰</t>
  </si>
  <si>
    <t xml:space="preserve">2173085169@qq.com </t>
  </si>
  <si>
    <t>ZHAO Shiyu</t>
  </si>
  <si>
    <t>赵诗雨</t>
  </si>
  <si>
    <t>2741933780@qq.com</t>
  </si>
  <si>
    <t>ZHENG Haoli</t>
  </si>
  <si>
    <t>郑皓澧</t>
  </si>
  <si>
    <t xml:space="preserve">M </t>
  </si>
  <si>
    <t>2060136422@qq.com</t>
  </si>
  <si>
    <t>ZHONG Xintong</t>
  </si>
  <si>
    <t>钟欣彤</t>
  </si>
  <si>
    <t>PTE 81</t>
  </si>
  <si>
    <t>3427229316@qq.com</t>
  </si>
  <si>
    <t>ZHOU Jiayu</t>
  </si>
  <si>
    <t>周家玉</t>
  </si>
  <si>
    <t>2829170215@qq.com</t>
  </si>
  <si>
    <t>ZOU Yawen</t>
  </si>
  <si>
    <t>邹雅雯</t>
  </si>
  <si>
    <t>1029803191@qq.com</t>
  </si>
  <si>
    <t>ZUO Jiarong</t>
  </si>
  <si>
    <t>左镓荣</t>
  </si>
  <si>
    <t>13602302424@163.com</t>
  </si>
  <si>
    <t>SCA25J.UMoCo116.LI Yisheng</t>
  </si>
  <si>
    <r>
      <rPr>
        <sz val="11"/>
        <color theme="1"/>
        <rFont val="宋体"/>
        <charset val="134"/>
      </rPr>
      <t>李奕胜</t>
    </r>
  </si>
  <si>
    <r>
      <rPr>
        <sz val="11"/>
        <color theme="1"/>
        <rFont val="宋体"/>
        <charset val="134"/>
      </rPr>
      <t>两门挂科</t>
    </r>
    <r>
      <rPr>
        <sz val="11"/>
        <color theme="1"/>
        <rFont val="Times New Roman"/>
        <charset val="134"/>
      </rPr>
      <t>(80.26)</t>
    </r>
  </si>
  <si>
    <t>784867732@qq.com</t>
  </si>
  <si>
    <t>SCA25J.UMoCo102.Pan Jingyi</t>
  </si>
  <si>
    <r>
      <rPr>
        <sz val="11"/>
        <color theme="1"/>
        <rFont val="宋体"/>
        <charset val="134"/>
      </rPr>
      <t>潘静仪</t>
    </r>
  </si>
  <si>
    <t>Bachelor of Economics</t>
  </si>
  <si>
    <r>
      <rPr>
        <sz val="11"/>
        <color theme="1"/>
        <rFont val="Times New Roman"/>
        <charset val="134"/>
      </rPr>
      <t>GAOKAO 577</t>
    </r>
    <r>
      <rPr>
        <sz val="11"/>
        <color theme="1"/>
        <rFont val="宋体"/>
        <charset val="134"/>
      </rPr>
      <t>，一年申请</t>
    </r>
    <r>
      <rPr>
        <sz val="11"/>
        <color theme="1"/>
        <rFont val="Times New Roman"/>
        <charset val="134"/>
      </rPr>
      <t>monash</t>
    </r>
  </si>
  <si>
    <t>3046439004@qq.com</t>
  </si>
  <si>
    <r>
      <rPr>
        <sz val="11"/>
        <color theme="1"/>
        <rFont val="Times New Roman"/>
        <charset val="134"/>
      </rPr>
      <t>2011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17/07/2025</t>
    </r>
  </si>
  <si>
    <t>申请但不去的学生名单</t>
  </si>
  <si>
    <t>LI Huanwei</t>
  </si>
  <si>
    <r>
      <rPr>
        <sz val="11"/>
        <color theme="1"/>
        <rFont val="宋体"/>
        <charset val="134"/>
      </rPr>
      <t>李焕帷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休学</t>
    </r>
  </si>
  <si>
    <t>bachelor of commerce</t>
  </si>
  <si>
    <t>1146099803@qq.com</t>
  </si>
  <si>
    <r>
      <rPr>
        <sz val="11"/>
        <color theme="1"/>
        <rFont val="宋体"/>
        <charset val="134"/>
      </rPr>
      <t>黄子一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暂时不去了</t>
    </r>
  </si>
  <si>
    <t xml:space="preserve">Bachelor of Commerce-Accounting 
Bachelor of Business-Accounting </t>
  </si>
  <si>
    <t>1441330547@qq.com</t>
  </si>
  <si>
    <t>ZHANG Zihan</t>
  </si>
  <si>
    <r>
      <rPr>
        <sz val="11"/>
        <color theme="1"/>
        <rFont val="宋体"/>
        <charset val="134"/>
      </rPr>
      <t>张紫涵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不申请了</t>
    </r>
  </si>
  <si>
    <t>Bachelor of Business</t>
  </si>
  <si>
    <t>1823880979@qq.com</t>
  </si>
  <si>
    <t>FENG Zhiyin</t>
  </si>
  <si>
    <r>
      <rPr>
        <sz val="11"/>
        <color theme="1"/>
        <rFont val="宋体"/>
        <charset val="134"/>
      </rPr>
      <t>冯知音</t>
    </r>
  </si>
  <si>
    <t>Bachelor of commerce
Bachelor of business</t>
  </si>
  <si>
    <t>fzy_1121@qq.com</t>
  </si>
  <si>
    <t>JIANG Wenjing</t>
  </si>
  <si>
    <r>
      <rPr>
        <sz val="11"/>
        <color theme="1"/>
        <rFont val="宋体"/>
        <charset val="134"/>
      </rPr>
      <t>蒋雯静</t>
    </r>
  </si>
  <si>
    <t xml:space="preserve"> </t>
  </si>
  <si>
    <t>2247244221@qq.com</t>
  </si>
  <si>
    <t>WU Xiaotong</t>
  </si>
  <si>
    <r>
      <rPr>
        <sz val="11"/>
        <color theme="1"/>
        <rFont val="宋体"/>
        <charset val="134"/>
      </rPr>
      <t>吴晓桐</t>
    </r>
  </si>
  <si>
    <t>Bachelor of Business
Bachelor of Accounting</t>
  </si>
  <si>
    <t>2681685163@qq.com</t>
  </si>
  <si>
    <t>WU Jiawen</t>
  </si>
  <si>
    <r>
      <rPr>
        <sz val="11"/>
        <color theme="1"/>
        <rFont val="宋体"/>
        <charset val="134"/>
      </rPr>
      <t>伍嘉文</t>
    </r>
  </si>
  <si>
    <t>Bachelor of Business Majors (Accounting)
Bachelor of Commerce Majors(Accounting)
Bachelor of Marketing</t>
  </si>
  <si>
    <t>2191617520@qq.com</t>
  </si>
  <si>
    <t>WANG Wei</t>
  </si>
  <si>
    <r>
      <rPr>
        <sz val="11"/>
        <color theme="1"/>
        <rFont val="宋体"/>
        <charset val="134"/>
      </rPr>
      <t>王蔚</t>
    </r>
  </si>
  <si>
    <t>Bachelor of Accounting(75%, Caulfield)</t>
  </si>
  <si>
    <t>2119078324@qq.com</t>
  </si>
  <si>
    <t>ZHOU Shangqi</t>
  </si>
  <si>
    <r>
      <rPr>
        <sz val="11"/>
        <color theme="1"/>
        <rFont val="宋体"/>
        <charset val="134"/>
      </rPr>
      <t>周上奇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</si>
  <si>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 xml:space="preserve">	</t>
    </r>
    <r>
      <rPr>
        <sz val="11"/>
        <color theme="1"/>
        <rFont val="Times New Roman"/>
        <charset val="134"/>
      </rPr>
      <t>Bachelor of  business 
2.</t>
    </r>
    <r>
      <rPr>
        <sz val="11"/>
        <color theme="1"/>
        <rFont val="宋体"/>
        <charset val="134"/>
      </rPr>
      <t xml:space="preserve">	</t>
    </r>
    <r>
      <rPr>
        <sz val="11"/>
        <color theme="1"/>
        <rFont val="Times New Roman"/>
        <charset val="134"/>
      </rPr>
      <t xml:space="preserve">Bachelor of Accounting </t>
    </r>
  </si>
  <si>
    <t>1962502884@qq.com</t>
  </si>
  <si>
    <t>JIN Ziliang</t>
  </si>
  <si>
    <r>
      <rPr>
        <sz val="11"/>
        <color theme="1"/>
        <rFont val="宋体"/>
        <charset val="134"/>
      </rPr>
      <t>金子亮</t>
    </r>
  </si>
  <si>
    <t>3178512551@qq.com</t>
  </si>
  <si>
    <t>LIANG Zhenyi</t>
  </si>
  <si>
    <r>
      <rPr>
        <sz val="11"/>
        <color theme="1"/>
        <rFont val="宋体"/>
        <charset val="134"/>
      </rPr>
      <t>梁振毅</t>
    </r>
  </si>
  <si>
    <t>Bachelor of Accounting    Caufield Campus
Bachelor of Economics     Clayton Campus</t>
  </si>
  <si>
    <t>1731506135@qq.com</t>
  </si>
  <si>
    <t>WANG Shiya</t>
  </si>
  <si>
    <r>
      <rPr>
        <sz val="11"/>
        <color theme="1"/>
        <rFont val="宋体"/>
        <charset val="134"/>
      </rPr>
      <t>王诗雅</t>
    </r>
  </si>
  <si>
    <t>Bachelor of Business-(major accounting)</t>
  </si>
  <si>
    <t>1193033011@qq.com</t>
  </si>
  <si>
    <t>LIU Yue</t>
  </si>
  <si>
    <r>
      <rPr>
        <sz val="11"/>
        <color theme="1"/>
        <rFont val="宋体"/>
        <charset val="134"/>
      </rPr>
      <t>刘樾</t>
    </r>
  </si>
  <si>
    <t>marketing
banking and finance</t>
  </si>
  <si>
    <r>
      <rPr>
        <sz val="11"/>
        <color theme="1"/>
        <rFont val="宋体"/>
        <charset val="134"/>
      </rPr>
      <t>缓考</t>
    </r>
  </si>
  <si>
    <t>15913860493@163.com</t>
  </si>
  <si>
    <t>GUO Wanru</t>
  </si>
  <si>
    <r>
      <rPr>
        <sz val="11"/>
        <color theme="1"/>
        <rFont val="宋体"/>
        <charset val="134"/>
      </rPr>
      <t>郭婉茹</t>
    </r>
  </si>
  <si>
    <t>3051830786@qq.com</t>
  </si>
  <si>
    <t>LE Yiting</t>
  </si>
  <si>
    <r>
      <rPr>
        <sz val="11"/>
        <color theme="1"/>
        <rFont val="宋体"/>
        <charset val="134"/>
      </rPr>
      <t>乐依婷</t>
    </r>
  </si>
  <si>
    <t>760728699@qq.com</t>
  </si>
  <si>
    <t>DONG Wenxuan</t>
  </si>
  <si>
    <r>
      <rPr>
        <sz val="11"/>
        <color theme="1"/>
        <rFont val="宋体"/>
        <charset val="134"/>
      </rPr>
      <t>董文萱</t>
    </r>
  </si>
  <si>
    <t>wenxuan8847@qq.com</t>
  </si>
  <si>
    <t>三学期成绩单-有条件offer，三学期成绩单+语言成绩-接受con offer，拿到con coe办签证。四学期成绩-con offer，四学期成绩+语言成绩-full offer，接受，拿uncon coe</t>
  </si>
  <si>
    <t>coe=Overseas student confirmation-of-enrolment</t>
  </si>
  <si>
    <r>
      <rPr>
        <sz val="11"/>
        <rFont val="宋体"/>
        <charset val="134"/>
      </rPr>
      <t>人</t>
    </r>
  </si>
  <si>
    <t>提交时间（自动）</t>
  </si>
  <si>
    <t>姓名（必填）</t>
  </si>
  <si>
    <r>
      <rPr>
        <b/>
        <sz val="11"/>
        <color indexed="8"/>
        <rFont val="Times New Roman"/>
        <charset val="134"/>
      </rPr>
      <t xml:space="preserve">First name </t>
    </r>
    <r>
      <rPr>
        <b/>
        <sz val="11"/>
        <color indexed="8"/>
        <rFont val="宋体"/>
        <charset val="134"/>
      </rPr>
      <t>（必填）</t>
    </r>
  </si>
  <si>
    <r>
      <rPr>
        <b/>
        <sz val="11"/>
        <color indexed="8"/>
        <rFont val="Times New Roman"/>
        <charset val="134"/>
      </rPr>
      <t>Last name</t>
    </r>
    <r>
      <rPr>
        <b/>
        <sz val="11"/>
        <color indexed="8"/>
        <rFont val="宋体"/>
        <charset val="134"/>
      </rPr>
      <t>（必填）</t>
    </r>
  </si>
  <si>
    <r>
      <rPr>
        <b/>
        <sz val="11"/>
        <color indexed="8"/>
        <rFont val="Times New Roman"/>
        <charset val="134"/>
      </rPr>
      <t>UCAS ID</t>
    </r>
    <r>
      <rPr>
        <b/>
        <sz val="11"/>
        <color indexed="8"/>
        <rFont val="宋体"/>
        <charset val="134"/>
      </rPr>
      <t>（必填）</t>
    </r>
  </si>
  <si>
    <r>
      <rPr>
        <b/>
        <sz val="11"/>
        <color indexed="8"/>
        <rFont val="宋体"/>
        <charset val="134"/>
      </rPr>
      <t>申请专业（</t>
    </r>
    <r>
      <rPr>
        <b/>
        <sz val="11"/>
        <color indexed="8"/>
        <rFont val="Times New Roman"/>
        <charset val="134"/>
      </rPr>
      <t>major</t>
    </r>
    <r>
      <rPr>
        <b/>
        <sz val="11"/>
        <color indexed="8"/>
        <rFont val="宋体"/>
        <charset val="134"/>
      </rPr>
      <t>）（必填）</t>
    </r>
  </si>
  <si>
    <t>是否存在挂科、均分不够或者语言成绩不够（必填）</t>
  </si>
  <si>
    <r>
      <rPr>
        <sz val="11"/>
        <color indexed="8"/>
        <rFont val="宋体"/>
        <charset val="134"/>
      </rPr>
      <t>周家玉</t>
    </r>
  </si>
  <si>
    <t>ZHOU</t>
  </si>
  <si>
    <t>Jiayu</t>
  </si>
  <si>
    <t>193-490-9205</t>
  </si>
  <si>
    <t>Accounting and Finance</t>
  </si>
  <si>
    <t/>
  </si>
  <si>
    <r>
      <rPr>
        <sz val="11"/>
        <color indexed="8"/>
        <rFont val="宋体"/>
        <charset val="134"/>
      </rPr>
      <t>廖子晴</t>
    </r>
  </si>
  <si>
    <t>ZiQing</t>
  </si>
  <si>
    <t>Liao</t>
  </si>
  <si>
    <t>1939740506</t>
  </si>
  <si>
    <r>
      <rPr>
        <sz val="11"/>
        <color indexed="8"/>
        <rFont val="宋体"/>
        <charset val="134"/>
      </rPr>
      <t>陈泓琛</t>
    </r>
  </si>
  <si>
    <t>HONGCHEN</t>
  </si>
  <si>
    <t>CHEN</t>
  </si>
  <si>
    <t>194-993-2607</t>
  </si>
  <si>
    <r>
      <rPr>
        <sz val="11"/>
        <color indexed="8"/>
        <rFont val="宋体"/>
        <charset val="134"/>
      </rPr>
      <t>黄婷迎</t>
    </r>
  </si>
  <si>
    <t>Huang</t>
  </si>
  <si>
    <t>TingYing</t>
  </si>
  <si>
    <t>1949940800</t>
  </si>
  <si>
    <t>economic</t>
  </si>
  <si>
    <r>
      <rPr>
        <sz val="11"/>
        <color indexed="8"/>
        <rFont val="宋体"/>
        <charset val="134"/>
      </rPr>
      <t>赵帆</t>
    </r>
  </si>
  <si>
    <t>Zhao</t>
  </si>
  <si>
    <t>Fan</t>
  </si>
  <si>
    <t>1946628103</t>
  </si>
  <si>
    <t>BSc management</t>
  </si>
  <si>
    <r>
      <rPr>
        <sz val="11"/>
        <color indexed="8"/>
        <rFont val="宋体"/>
        <charset val="134"/>
      </rPr>
      <t>概率论与数理统计一门挂科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均分够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语言成绩也合格</t>
    </r>
  </si>
  <si>
    <r>
      <rPr>
        <sz val="11"/>
        <color indexed="8"/>
        <rFont val="宋体"/>
        <charset val="134"/>
      </rPr>
      <t>祝林昕</t>
    </r>
  </si>
  <si>
    <t>Linxin</t>
  </si>
  <si>
    <t>Zhu</t>
  </si>
  <si>
    <t>1933345802</t>
  </si>
  <si>
    <t>Accounting and finance</t>
  </si>
  <si>
    <r>
      <rPr>
        <sz val="11"/>
        <color indexed="8"/>
        <rFont val="宋体"/>
        <charset val="134"/>
      </rPr>
      <t>否</t>
    </r>
  </si>
  <si>
    <r>
      <rPr>
        <sz val="11"/>
        <color indexed="8"/>
        <rFont val="宋体"/>
        <charset val="134"/>
      </rPr>
      <t>陈禧颖</t>
    </r>
  </si>
  <si>
    <t>Xiying</t>
  </si>
  <si>
    <t>Chen</t>
  </si>
  <si>
    <t>1935058308</t>
  </si>
  <si>
    <r>
      <rPr>
        <sz val="11"/>
        <color indexed="8"/>
        <rFont val="宋体"/>
        <charset val="134"/>
      </rPr>
      <t>无</t>
    </r>
  </si>
  <si>
    <r>
      <rPr>
        <sz val="11"/>
        <color indexed="8"/>
        <rFont val="宋体"/>
        <charset val="134"/>
      </rPr>
      <t>吴晓桐</t>
    </r>
  </si>
  <si>
    <t>XIAOTONG</t>
  </si>
  <si>
    <t>WU</t>
  </si>
  <si>
    <t>1934336708</t>
  </si>
  <si>
    <r>
      <rPr>
        <sz val="11"/>
        <color indexed="8"/>
        <rFont val="宋体"/>
        <charset val="134"/>
      </rPr>
      <t>前两个不存在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语言成绩是</t>
    </r>
    <r>
      <rPr>
        <sz val="11"/>
        <color indexed="8"/>
        <rFont val="Times New Roman"/>
        <charset val="134"/>
      </rPr>
      <t xml:space="preserve">5.5 5.5 7 7 </t>
    </r>
    <r>
      <rPr>
        <sz val="11"/>
        <color indexed="8"/>
        <rFont val="宋体"/>
        <charset val="134"/>
      </rPr>
      <t>总项</t>
    </r>
    <r>
      <rPr>
        <sz val="11"/>
        <color indexed="8"/>
        <rFont val="Times New Roman"/>
        <charset val="134"/>
      </rPr>
      <t>6.5</t>
    </r>
    <r>
      <rPr>
        <sz val="11"/>
        <color indexed="8"/>
        <rFont val="宋体"/>
        <charset val="134"/>
      </rPr>
      <t>申请读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周语言班</t>
    </r>
  </si>
  <si>
    <r>
      <rPr>
        <sz val="11"/>
        <color indexed="8"/>
        <rFont val="宋体"/>
        <charset val="134"/>
      </rPr>
      <t>宋浩榕</t>
    </r>
  </si>
  <si>
    <t>Song</t>
  </si>
  <si>
    <t>Haorong</t>
  </si>
  <si>
    <t>1957723303</t>
  </si>
  <si>
    <t>1.Finance  2.Accounting and Finance</t>
  </si>
  <si>
    <r>
      <rPr>
        <sz val="11"/>
        <color indexed="8"/>
        <rFont val="宋体"/>
        <charset val="134"/>
      </rPr>
      <t>是</t>
    </r>
  </si>
  <si>
    <r>
      <rPr>
        <sz val="11"/>
        <color indexed="8"/>
        <rFont val="宋体"/>
        <charset val="134"/>
      </rPr>
      <t>李玮昱</t>
    </r>
  </si>
  <si>
    <t>WIEYU</t>
  </si>
  <si>
    <t>LI</t>
  </si>
  <si>
    <t>1957825207</t>
  </si>
  <si>
    <r>
      <rPr>
        <sz val="11"/>
        <color indexed="8"/>
        <rFont val="宋体"/>
        <charset val="134"/>
      </rPr>
      <t>会计与金融学</t>
    </r>
  </si>
  <si>
    <r>
      <rPr>
        <sz val="11"/>
        <color indexed="8"/>
        <rFont val="宋体"/>
        <charset val="134"/>
      </rPr>
      <t>高数均分不够</t>
    </r>
  </si>
  <si>
    <r>
      <rPr>
        <sz val="11"/>
        <color indexed="8"/>
        <rFont val="宋体"/>
        <charset val="134"/>
      </rPr>
      <t>梁裕宁</t>
    </r>
  </si>
  <si>
    <t>LIANG</t>
  </si>
  <si>
    <t>YUNING</t>
  </si>
  <si>
    <t>1932816000</t>
  </si>
  <si>
    <t>According and Finance (N400)</t>
  </si>
  <si>
    <r>
      <rPr>
        <sz val="11"/>
        <color indexed="8"/>
        <rFont val="宋体"/>
        <charset val="134"/>
      </rPr>
      <t>朱子博</t>
    </r>
  </si>
  <si>
    <t>Zibo</t>
  </si>
  <si>
    <t>1949946707</t>
  </si>
  <si>
    <t>Management</t>
  </si>
  <si>
    <r>
      <rPr>
        <sz val="11"/>
        <color indexed="8"/>
        <rFont val="宋体"/>
        <charset val="134"/>
      </rPr>
      <t>一科挂科</t>
    </r>
  </si>
  <si>
    <r>
      <rPr>
        <sz val="11"/>
        <color indexed="8"/>
        <rFont val="宋体"/>
        <charset val="134"/>
      </rPr>
      <t>蔡礼谦</t>
    </r>
  </si>
  <si>
    <t>1950244500</t>
  </si>
  <si>
    <t>environmental science</t>
  </si>
  <si>
    <r>
      <rPr>
        <sz val="11"/>
        <color indexed="8"/>
        <rFont val="宋体"/>
        <charset val="134"/>
      </rPr>
      <t>孙秉文</t>
    </r>
  </si>
  <si>
    <t>bingwen</t>
  </si>
  <si>
    <t>sun</t>
  </si>
  <si>
    <t>1936634105</t>
  </si>
  <si>
    <t>Environmental Science</t>
  </si>
  <si>
    <r>
      <rPr>
        <sz val="11"/>
        <color indexed="8"/>
        <rFont val="宋体"/>
        <charset val="134"/>
      </rPr>
      <t>有挂科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然后雅思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分</t>
    </r>
  </si>
  <si>
    <t>UCAS ID</t>
  </si>
  <si>
    <r>
      <rPr>
        <b/>
        <sz val="11"/>
        <color indexed="8"/>
        <rFont val="宋体"/>
        <charset val="134"/>
      </rPr>
      <t>姓名（必填）</t>
    </r>
  </si>
  <si>
    <t>Applicant Surname</t>
  </si>
  <si>
    <t>Applicant Forename</t>
  </si>
  <si>
    <t>Lancaster course name</t>
  </si>
  <si>
    <t>avg grade for three semesters</t>
  </si>
  <si>
    <t>received offer or not</t>
  </si>
  <si>
    <t>any failed courses or language problem</t>
  </si>
  <si>
    <t>advanced math score</t>
  </si>
  <si>
    <t>已开学习证明</t>
  </si>
  <si>
    <r>
      <rPr>
        <b/>
        <sz val="11"/>
        <color theme="1"/>
        <rFont val="宋体"/>
        <charset val="134"/>
      </rPr>
      <t>申请情况</t>
    </r>
  </si>
  <si>
    <r>
      <rPr>
        <sz val="11"/>
        <color theme="1"/>
        <rFont val="宋体"/>
        <charset val="134"/>
      </rPr>
      <t>莫屿珊</t>
    </r>
  </si>
  <si>
    <t>MO</t>
  </si>
  <si>
    <t>YUSHAN</t>
  </si>
  <si>
    <t xml:space="preserve">BSc (Hons) Accounting and Finance </t>
  </si>
  <si>
    <t>Yes</t>
  </si>
  <si>
    <t>No</t>
  </si>
  <si>
    <r>
      <rPr>
        <sz val="11"/>
        <color theme="1"/>
        <rFont val="Times New Roman"/>
        <charset val="134"/>
      </rPr>
      <t>2025/8/27</t>
    </r>
    <r>
      <rPr>
        <sz val="11"/>
        <color theme="1"/>
        <rFont val="宋体"/>
        <charset val="134"/>
      </rPr>
      <t>出发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</si>
  <si>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日，航班</t>
    </r>
    <r>
      <rPr>
        <sz val="11"/>
        <color theme="1"/>
        <rFont val="Times New Roman"/>
        <charset val="134"/>
      </rPr>
      <t>CX259</t>
    </r>
    <r>
      <rPr>
        <sz val="11"/>
        <color theme="1"/>
        <rFont val="宋体"/>
        <charset val="134"/>
      </rPr>
      <t>出发</t>
    </r>
  </si>
  <si>
    <t>BSc (Hons) Management</t>
  </si>
  <si>
    <t>Probability Theory and Mathematical Statistics Failed</t>
  </si>
  <si>
    <t>2025/8/27出发</t>
  </si>
  <si>
    <t>2025.9.12出发</t>
  </si>
  <si>
    <t>梁振毅</t>
  </si>
  <si>
    <t>准备递交签证</t>
  </si>
  <si>
    <t>BSc (Hons) Economics</t>
  </si>
  <si>
    <r>
      <rPr>
        <sz val="11"/>
        <color theme="1"/>
        <rFont val="宋体"/>
        <charset val="134"/>
      </rPr>
      <t>去蒙纳士</t>
    </r>
  </si>
  <si>
    <t>Wu</t>
  </si>
  <si>
    <t>Xiaotong</t>
  </si>
  <si>
    <r>
      <rPr>
        <sz val="11"/>
        <color theme="1"/>
        <rFont val="宋体"/>
        <charset val="134"/>
      </rPr>
      <t>不出国</t>
    </r>
  </si>
  <si>
    <t>Yuning</t>
  </si>
  <si>
    <t>Liang</t>
  </si>
  <si>
    <t>Zhou</t>
  </si>
  <si>
    <r>
      <rPr>
        <sz val="11"/>
        <color theme="1"/>
        <rFont val="宋体"/>
        <charset val="134"/>
      </rPr>
      <t>去</t>
    </r>
    <r>
      <rPr>
        <sz val="11"/>
        <color theme="1"/>
        <rFont val="Times New Roman"/>
        <charset val="134"/>
      </rPr>
      <t>UCD</t>
    </r>
  </si>
  <si>
    <t>无语言成绩，有挂科，高数未达标</t>
  </si>
  <si>
    <r>
      <rPr>
        <sz val="11"/>
        <color theme="1"/>
        <rFont val="宋体"/>
        <charset val="134"/>
      </rPr>
      <t>挂科太多，申请被拒</t>
    </r>
  </si>
  <si>
    <t>no</t>
  </si>
  <si>
    <r>
      <rPr>
        <sz val="11"/>
        <color theme="1"/>
        <rFont val="宋体"/>
        <charset val="134"/>
      </rPr>
      <t>无挂科，总分</t>
    </r>
    <r>
      <rPr>
        <sz val="11"/>
        <color theme="1"/>
        <rFont val="Times New Roman"/>
        <charset val="134"/>
      </rPr>
      <t>6.5</t>
    </r>
    <r>
      <rPr>
        <sz val="11"/>
        <color theme="1"/>
        <rFont val="宋体"/>
        <charset val="134"/>
      </rPr>
      <t>，听力</t>
    </r>
    <r>
      <rPr>
        <sz val="11"/>
        <color theme="1"/>
        <rFont val="Times New Roman"/>
        <charset val="134"/>
      </rPr>
      <t>5.5</t>
    </r>
  </si>
  <si>
    <t>高数均分不够，雅思未达标</t>
  </si>
  <si>
    <t>不出国</t>
  </si>
  <si>
    <t>decide not to lancaster</t>
  </si>
  <si>
    <t>Bingwen</t>
  </si>
  <si>
    <t>Sun</t>
  </si>
  <si>
    <t>BSc Hons Environmental Science</t>
  </si>
  <si>
    <t>advanced math failed</t>
  </si>
  <si>
    <r>
      <rPr>
        <sz val="11"/>
        <rFont val="Times New Roman"/>
        <charset val="134"/>
      </rPr>
      <t>2025.8.26</t>
    </r>
    <r>
      <rPr>
        <sz val="11"/>
        <rFont val="宋体"/>
        <charset val="134"/>
      </rPr>
      <t>出发</t>
    </r>
  </si>
  <si>
    <r>
      <rPr>
        <sz val="11"/>
        <color theme="1"/>
        <rFont val="宋体"/>
        <charset val="134"/>
      </rPr>
      <t>何泽林</t>
    </r>
  </si>
  <si>
    <t>Zelin</t>
  </si>
  <si>
    <t>He</t>
  </si>
  <si>
    <r>
      <rPr>
        <sz val="11"/>
        <color theme="1"/>
        <rFont val="Times New Roman"/>
        <charset val="134"/>
      </rPr>
      <t>2025.9.12</t>
    </r>
    <r>
      <rPr>
        <sz val="11"/>
        <color theme="1"/>
        <rFont val="宋体"/>
        <charset val="134"/>
      </rPr>
      <t>出发</t>
    </r>
  </si>
  <si>
    <t>Cai</t>
  </si>
  <si>
    <t>Liqian</t>
  </si>
  <si>
    <r>
      <rPr>
        <sz val="11"/>
        <color theme="1"/>
        <rFont val="Times New Roman"/>
        <charset val="134"/>
      </rPr>
      <t>2025.8.25</t>
    </r>
    <r>
      <rPr>
        <sz val="11"/>
        <color theme="1"/>
        <rFont val="宋体"/>
        <charset val="134"/>
      </rPr>
      <t>出发</t>
    </r>
  </si>
  <si>
    <r>
      <rPr>
        <sz val="11"/>
        <color theme="1"/>
        <rFont val="宋体"/>
        <charset val="134"/>
      </rPr>
      <t>李凌枫</t>
    </r>
  </si>
  <si>
    <r>
      <rPr>
        <sz val="11"/>
        <color theme="1"/>
        <rFont val="Times New Roman"/>
        <charset val="134"/>
      </rPr>
      <t>2025.09.28</t>
    </r>
    <r>
      <rPr>
        <sz val="11"/>
        <color theme="1"/>
        <rFont val="宋体"/>
        <charset val="134"/>
      </rPr>
      <t>出发</t>
    </r>
  </si>
  <si>
    <r>
      <rPr>
        <sz val="11"/>
        <color theme="1"/>
        <rFont val="宋体"/>
        <charset val="134"/>
      </rPr>
      <t>何致宁</t>
    </r>
  </si>
  <si>
    <t>Partner University</t>
  </si>
  <si>
    <t>姓名</t>
  </si>
  <si>
    <t>UoD ID</t>
  </si>
  <si>
    <t>Model</t>
  </si>
  <si>
    <t>Program in UoD</t>
  </si>
  <si>
    <t>School</t>
  </si>
  <si>
    <t>Level</t>
  </si>
  <si>
    <t>预计出国时间</t>
  </si>
  <si>
    <t>SCAU</t>
  </si>
  <si>
    <r>
      <rPr>
        <sz val="10"/>
        <rFont val="宋体"/>
        <charset val="134"/>
      </rPr>
      <t>蒋雯静</t>
    </r>
  </si>
  <si>
    <t>Wenjing Jiang</t>
  </si>
  <si>
    <t>"2+2 "</t>
  </si>
  <si>
    <t>International Business in Practice</t>
  </si>
  <si>
    <t>SBUS</t>
  </si>
  <si>
    <t>UG Level3</t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</si>
  <si>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月中旬，</t>
    </r>
    <r>
      <rPr>
        <sz val="11"/>
        <color theme="1"/>
        <rFont val="Times New Roman"/>
        <charset val="134"/>
      </rPr>
      <t>9.15</t>
    </r>
    <r>
      <rPr>
        <sz val="11"/>
        <color theme="1"/>
        <rFont val="宋体"/>
        <charset val="134"/>
      </rPr>
      <t>开学</t>
    </r>
  </si>
  <si>
    <r>
      <rPr>
        <sz val="10"/>
        <rFont val="宋体"/>
        <charset val="134"/>
      </rPr>
      <t>徐张禾歆</t>
    </r>
  </si>
  <si>
    <t>zhanghexin Xu</t>
  </si>
  <si>
    <t>2+2</t>
  </si>
  <si>
    <r>
      <rPr>
        <sz val="10"/>
        <rFont val="宋体"/>
        <charset val="134"/>
      </rPr>
      <t>蔡希毅</t>
    </r>
  </si>
  <si>
    <t>xiyi Cai</t>
  </si>
  <si>
    <t>Internatioanl BUSINESS and Management</t>
  </si>
  <si>
    <r>
      <rPr>
        <sz val="10"/>
        <rFont val="宋体"/>
        <charset val="134"/>
      </rPr>
      <t>袁秀婷</t>
    </r>
  </si>
  <si>
    <t>Yuan Xiuting</t>
  </si>
  <si>
    <t>BSc Accouting and Finance</t>
  </si>
  <si>
    <r>
      <rPr>
        <sz val="10"/>
        <rFont val="宋体"/>
        <charset val="134"/>
      </rPr>
      <t>林佳欣</t>
    </r>
  </si>
  <si>
    <t>Lin Jiaxin</t>
  </si>
  <si>
    <t>BSc International Business in Practice</t>
  </si>
  <si>
    <t>陶亮烨</t>
  </si>
  <si>
    <t>Liangye Tao</t>
  </si>
  <si>
    <t>Applied Finance in Practice</t>
  </si>
  <si>
    <r>
      <rPr>
        <b/>
        <sz val="16"/>
        <color rgb="FFFF0000"/>
        <rFont val="Times New Roman"/>
        <charset val="134"/>
      </rPr>
      <t>UON 2025 S2</t>
    </r>
    <r>
      <rPr>
        <b/>
        <sz val="16"/>
        <color rgb="FFFF0000"/>
        <rFont val="宋体"/>
        <charset val="134"/>
      </rPr>
      <t>（</t>
    </r>
    <r>
      <rPr>
        <b/>
        <sz val="16"/>
        <color rgb="FFFF0000"/>
        <rFont val="Times New Roman"/>
        <charset val="134"/>
      </rPr>
      <t>7.10</t>
    </r>
    <r>
      <rPr>
        <b/>
        <sz val="16"/>
        <color rgb="FFFF0000"/>
        <rFont val="宋体"/>
        <charset val="134"/>
      </rPr>
      <t>）</t>
    </r>
  </si>
  <si>
    <r>
      <rPr>
        <b/>
        <sz val="16"/>
        <color rgb="FFFF0000"/>
        <rFont val="Times New Roman"/>
        <charset val="134"/>
      </rPr>
      <t xml:space="preserve">2025 S2 </t>
    </r>
    <r>
      <rPr>
        <b/>
        <sz val="16"/>
        <color rgb="FFFF0000"/>
        <rFont val="Aptos"/>
        <charset val="134"/>
      </rPr>
      <t>入读</t>
    </r>
    <r>
      <rPr>
        <b/>
        <sz val="16"/>
        <color rgb="FFFF0000"/>
        <rFont val="Times New Roman"/>
        <charset val="134"/>
      </rPr>
      <t>UON</t>
    </r>
    <r>
      <rPr>
        <b/>
        <sz val="16"/>
        <color rgb="FFFF0000"/>
        <rFont val="宋体"/>
        <charset val="134"/>
      </rPr>
      <t>（</t>
    </r>
    <r>
      <rPr>
        <b/>
        <sz val="16"/>
        <color rgb="FFFF0000"/>
        <rFont val="Times New Roman"/>
        <charset val="134"/>
      </rPr>
      <t>8.13</t>
    </r>
    <r>
      <rPr>
        <b/>
        <sz val="16"/>
        <color rgb="FFFF0000"/>
        <rFont val="宋体"/>
        <charset val="134"/>
      </rPr>
      <t>）</t>
    </r>
  </si>
  <si>
    <t>UON SID</t>
  </si>
  <si>
    <t>Chinese Name</t>
  </si>
  <si>
    <t>English Name</t>
  </si>
  <si>
    <t>SCAU Class</t>
  </si>
  <si>
    <t>Course 
Start Date</t>
  </si>
  <si>
    <t>Visa Status</t>
  </si>
  <si>
    <r>
      <rPr>
        <sz val="12"/>
        <color theme="1"/>
        <rFont val="STZhongsong"/>
        <charset val="134"/>
      </rPr>
      <t>陈汝恩</t>
    </r>
  </si>
  <si>
    <t>Ruen CHEN</t>
  </si>
  <si>
    <r>
      <rPr>
        <sz val="11"/>
        <color theme="1"/>
        <rFont val="Times New Roman"/>
        <charset val="134"/>
      </rPr>
      <t xml:space="preserve"> 1 </t>
    </r>
    <r>
      <rPr>
        <sz val="11"/>
        <color theme="1"/>
        <rFont val="宋体"/>
        <charset val="134"/>
      </rPr>
      <t>班</t>
    </r>
  </si>
  <si>
    <r>
      <rPr>
        <b/>
        <sz val="11"/>
        <color rgb="FF3366FF"/>
        <rFont val="Times New Roman"/>
        <charset val="134"/>
      </rPr>
      <t xml:space="preserve">Granted </t>
    </r>
    <r>
      <rPr>
        <sz val="11"/>
        <color theme="1"/>
        <rFont val="Times New Roman"/>
        <charset val="134"/>
      </rPr>
      <t>on 08/05/2025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</si>
  <si>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宋体"/>
        <charset val="134"/>
      </rPr>
      <t>日</t>
    </r>
  </si>
  <si>
    <r>
      <rPr>
        <sz val="12"/>
        <color theme="1"/>
        <rFont val="STZhongsong"/>
        <charset val="134"/>
      </rPr>
      <t>崔晴怡</t>
    </r>
  </si>
  <si>
    <t>Qingyi CUI</t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</si>
  <si>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班</t>
    </r>
  </si>
  <si>
    <r>
      <rPr>
        <sz val="12"/>
        <color theme="1"/>
        <rFont val="STZhongsong"/>
        <charset val="134"/>
      </rPr>
      <t>翟宪东</t>
    </r>
  </si>
  <si>
    <t>Xiandong ZHAI</t>
  </si>
  <si>
    <t>Requested more documents</t>
  </si>
  <si>
    <r>
      <rPr>
        <sz val="12"/>
        <color theme="1"/>
        <rFont val="STZhongsong"/>
        <charset val="134"/>
      </rPr>
      <t>欧阳志杰</t>
    </r>
  </si>
  <si>
    <t>Zhijie OUYANG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</si>
  <si>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班</t>
    </r>
  </si>
  <si>
    <r>
      <rPr>
        <b/>
        <sz val="11"/>
        <color rgb="FF3366FF"/>
        <rFont val="Times New Roman"/>
        <charset val="134"/>
      </rPr>
      <t xml:space="preserve">Granted </t>
    </r>
    <r>
      <rPr>
        <sz val="11"/>
        <color theme="1"/>
        <rFont val="Times New Roman"/>
        <charset val="134"/>
      </rPr>
      <t>on 09/05/2025</t>
    </r>
  </si>
  <si>
    <r>
      <rPr>
        <sz val="12"/>
        <color theme="1"/>
        <rFont val="STZhongsong"/>
        <charset val="134"/>
      </rPr>
      <t>廖晨逸</t>
    </r>
  </si>
  <si>
    <t>Yichen LIAO</t>
  </si>
  <si>
    <r>
      <rPr>
        <b/>
        <sz val="11"/>
        <color rgb="FF3366FF"/>
        <rFont val="Times New Roman"/>
        <charset val="134"/>
      </rPr>
      <t xml:space="preserve">Granted </t>
    </r>
    <r>
      <rPr>
        <sz val="11"/>
        <color theme="1"/>
        <rFont val="Times New Roman"/>
        <charset val="134"/>
      </rPr>
      <t>on 11/06/2025</t>
    </r>
  </si>
  <si>
    <r>
      <rPr>
        <sz val="12"/>
        <color theme="1"/>
        <rFont val="STZhongsong"/>
        <charset val="134"/>
      </rPr>
      <t>温增坤</t>
    </r>
  </si>
  <si>
    <t>Zengkun WEN</t>
  </si>
  <si>
    <r>
      <rPr>
        <sz val="12"/>
        <color theme="1"/>
        <rFont val="STZhongsong"/>
        <charset val="134"/>
      </rPr>
      <t>梁舒婷</t>
    </r>
  </si>
  <si>
    <t>Shuting LIANG</t>
  </si>
  <si>
    <r>
      <rPr>
        <b/>
        <sz val="11"/>
        <color rgb="FF3366FF"/>
        <rFont val="Times New Roman"/>
        <charset val="134"/>
      </rPr>
      <t xml:space="preserve">Granted </t>
    </r>
    <r>
      <rPr>
        <sz val="11"/>
        <color theme="1"/>
        <rFont val="Times New Roman"/>
        <charset val="134"/>
      </rPr>
      <t>on 12/06/2025</t>
    </r>
  </si>
  <si>
    <r>
      <rPr>
        <sz val="12"/>
        <color theme="1"/>
        <rFont val="STZhongsong"/>
        <charset val="134"/>
      </rPr>
      <t>李展华</t>
    </r>
  </si>
  <si>
    <t>Zhanhua LI</t>
  </si>
  <si>
    <r>
      <rPr>
        <b/>
        <sz val="11"/>
        <color rgb="FF3366FF"/>
        <rFont val="Times New Roman"/>
        <charset val="134"/>
      </rPr>
      <t>Granted</t>
    </r>
    <r>
      <rPr>
        <sz val="11"/>
        <color theme="1"/>
        <rFont val="Times New Roman"/>
        <charset val="134"/>
      </rPr>
      <t xml:space="preserve"> on 07/05/2025</t>
    </r>
  </si>
  <si>
    <r>
      <rPr>
        <sz val="12"/>
        <color theme="1"/>
        <rFont val="STZhongsong"/>
        <charset val="134"/>
      </rPr>
      <t>罗紫恒</t>
    </r>
  </si>
  <si>
    <t>Ziheng LUO</t>
  </si>
  <si>
    <r>
      <rPr>
        <b/>
        <sz val="11"/>
        <color rgb="FF3366FF"/>
        <rFont val="Times New Roman"/>
        <charset val="134"/>
      </rPr>
      <t>Granted</t>
    </r>
    <r>
      <rPr>
        <sz val="11"/>
        <color theme="1"/>
        <rFont val="Times New Roman"/>
        <charset val="134"/>
      </rPr>
      <t xml:space="preserve"> on 13/05/2025</t>
    </r>
  </si>
  <si>
    <r>
      <rPr>
        <sz val="12"/>
        <color theme="1"/>
        <rFont val="STZhongsong"/>
        <charset val="134"/>
      </rPr>
      <t>陈昭仪</t>
    </r>
  </si>
  <si>
    <t>Zhaoyi CHEN</t>
  </si>
  <si>
    <r>
      <rPr>
        <b/>
        <sz val="11"/>
        <color rgb="FF3366FF"/>
        <rFont val="Times New Roman"/>
        <charset val="134"/>
      </rPr>
      <t xml:space="preserve">Granted </t>
    </r>
    <r>
      <rPr>
        <sz val="11"/>
        <color theme="1"/>
        <rFont val="Times New Roman"/>
        <charset val="134"/>
      </rPr>
      <t>on 14/06/2025</t>
    </r>
  </si>
  <si>
    <r>
      <rPr>
        <sz val="12"/>
        <color theme="1"/>
        <rFont val="STZhongsong"/>
        <charset val="134"/>
      </rPr>
      <t>潘俊铭</t>
    </r>
  </si>
  <si>
    <t>Junming PAN</t>
  </si>
  <si>
    <r>
      <rPr>
        <b/>
        <sz val="11"/>
        <color rgb="FF3366FF"/>
        <rFont val="Times New Roman"/>
        <charset val="134"/>
      </rPr>
      <t xml:space="preserve">Granted </t>
    </r>
    <r>
      <rPr>
        <sz val="11"/>
        <color theme="1"/>
        <rFont val="Times New Roman"/>
        <charset val="134"/>
      </rPr>
      <t>on 12/05/2025</t>
    </r>
  </si>
  <si>
    <r>
      <rPr>
        <sz val="12"/>
        <color theme="1"/>
        <rFont val="STZhongsong"/>
        <charset val="134"/>
      </rPr>
      <t>湛欣悦</t>
    </r>
  </si>
  <si>
    <t>Xinyue ZHAN</t>
  </si>
  <si>
    <r>
      <rPr>
        <b/>
        <sz val="11"/>
        <color rgb="FF3366FF"/>
        <rFont val="Times New Roman"/>
        <charset val="134"/>
      </rPr>
      <t xml:space="preserve">Granted </t>
    </r>
    <r>
      <rPr>
        <sz val="11"/>
        <color theme="1"/>
        <rFont val="Times New Roman"/>
        <charset val="134"/>
      </rPr>
      <t>on 29/06/2025</t>
    </r>
  </si>
  <si>
    <r>
      <rPr>
        <sz val="12"/>
        <color theme="1"/>
        <rFont val="STZhongsong"/>
        <charset val="134"/>
      </rPr>
      <t>潘慧翀</t>
    </r>
  </si>
  <si>
    <t>Huichong PAN</t>
  </si>
  <si>
    <r>
      <rPr>
        <b/>
        <sz val="11"/>
        <color rgb="FF3366FF"/>
        <rFont val="Times New Roman"/>
        <charset val="134"/>
      </rPr>
      <t xml:space="preserve">Granted </t>
    </r>
    <r>
      <rPr>
        <sz val="11"/>
        <color theme="1"/>
        <rFont val="Times New Roman"/>
        <charset val="134"/>
      </rPr>
      <t>on 17/06/2025</t>
    </r>
  </si>
  <si>
    <r>
      <rPr>
        <sz val="12"/>
        <color theme="1"/>
        <rFont val="STZhongsong"/>
        <charset val="134"/>
      </rPr>
      <t>蔡荣璐</t>
    </r>
  </si>
  <si>
    <t>Ronglu CAI</t>
  </si>
  <si>
    <r>
      <rPr>
        <sz val="12"/>
        <color theme="1"/>
        <rFont val="STZhongsong"/>
        <charset val="134"/>
      </rPr>
      <t>李小涵</t>
    </r>
  </si>
  <si>
    <t>Xiaohan LI</t>
  </si>
  <si>
    <r>
      <rPr>
        <sz val="12"/>
        <color theme="1"/>
        <rFont val="STZhongsong"/>
        <charset val="134"/>
      </rPr>
      <t>黄盛恒</t>
    </r>
  </si>
  <si>
    <t>Shengheng HUANG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</si>
  <si>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日</t>
    </r>
  </si>
  <si>
    <r>
      <rPr>
        <sz val="12"/>
        <color theme="1"/>
        <rFont val="STZhongsong"/>
        <charset val="134"/>
      </rPr>
      <t>胡耀文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</si>
  <si>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</si>
  <si>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r>
      <rPr>
        <sz val="12"/>
        <color theme="1"/>
        <rFont val="STZhongsong"/>
        <charset val="134"/>
      </rPr>
      <t>樊幸瑜</t>
    </r>
  </si>
  <si>
    <r>
      <rPr>
        <b/>
        <sz val="16"/>
        <color rgb="FFFF0000"/>
        <rFont val="Times New Roman"/>
        <charset val="134"/>
      </rPr>
      <t xml:space="preserve">2026 S1 </t>
    </r>
    <r>
      <rPr>
        <b/>
        <sz val="16"/>
        <color rgb="FFFF0000"/>
        <rFont val="Aptos"/>
        <charset val="134"/>
      </rPr>
      <t>预计</t>
    </r>
  </si>
  <si>
    <t>UON 2026 S1</t>
  </si>
  <si>
    <r>
      <rPr>
        <sz val="12"/>
        <color theme="1"/>
        <rFont val="STZhongsong"/>
        <charset val="134"/>
      </rPr>
      <t>马戴迩</t>
    </r>
  </si>
  <si>
    <r>
      <rPr>
        <sz val="12"/>
        <color theme="1"/>
        <rFont val="STZhongsong"/>
        <charset val="134"/>
      </rPr>
      <t>徐霖钰</t>
    </r>
  </si>
  <si>
    <t>Yaowen HU</t>
  </si>
  <si>
    <t>Xingyu FAN</t>
  </si>
  <si>
    <t>Daier MA</t>
  </si>
  <si>
    <t>Linyu XU</t>
  </si>
  <si>
    <r>
      <rPr>
        <sz val="12"/>
        <color theme="1"/>
        <rFont val="STZhongsong"/>
        <charset val="134"/>
      </rPr>
      <t>陈晶</t>
    </r>
  </si>
  <si>
    <t>Jing CHEN</t>
  </si>
  <si>
    <r>
      <rPr>
        <b/>
        <sz val="12"/>
        <color theme="1"/>
        <rFont val="宋体"/>
        <charset val="134"/>
      </rPr>
      <t>夏淇</t>
    </r>
  </si>
  <si>
    <t>Qi XIA</t>
  </si>
  <si>
    <r>
      <rPr>
        <sz val="12"/>
        <color rgb="FFFF0000"/>
        <rFont val="STZhongsong"/>
        <charset val="134"/>
      </rPr>
      <t>黄盛恒</t>
    </r>
  </si>
  <si>
    <r>
      <rPr>
        <sz val="12"/>
        <color rgb="FFFF0000"/>
        <rFont val="Times New Roman"/>
        <charset val="134"/>
      </rPr>
      <t>1</t>
    </r>
    <r>
      <rPr>
        <sz val="12"/>
        <color rgb="FFFF0000"/>
        <rFont val="宋体"/>
        <charset val="134"/>
      </rPr>
      <t>班</t>
    </r>
  </si>
  <si>
    <r>
      <rPr>
        <sz val="11"/>
        <color rgb="FFFF0000"/>
        <rFont val="宋体"/>
        <charset val="134"/>
      </rPr>
      <t>已经提交签证申请</t>
    </r>
  </si>
  <si>
    <t>Applicant Number</t>
  </si>
  <si>
    <t>Chen,Yanjun</t>
  </si>
  <si>
    <t>陈彦君</t>
  </si>
  <si>
    <r>
      <rPr>
        <sz val="11"/>
        <color theme="1"/>
        <rFont val="宋体"/>
        <charset val="134"/>
      </rPr>
      <t>已有</t>
    </r>
    <r>
      <rPr>
        <sz val="11"/>
        <color theme="1"/>
        <rFont val="Times New Roman"/>
        <charset val="134"/>
      </rPr>
      <t>offer</t>
    </r>
  </si>
  <si>
    <t>Cao,Yongcan</t>
  </si>
  <si>
    <t>曹永灿</t>
  </si>
  <si>
    <t>Wei,Yifan</t>
  </si>
  <si>
    <t>韦奕帆</t>
  </si>
  <si>
    <t>Xie, Feng</t>
  </si>
  <si>
    <t>谢丰</t>
  </si>
  <si>
    <t>Zeng, Hao</t>
  </si>
  <si>
    <t>曾浩</t>
  </si>
  <si>
    <t>Peng,Yunjing</t>
  </si>
  <si>
    <t>彭昀婧</t>
  </si>
  <si>
    <t>Zhou, Wenru</t>
  </si>
  <si>
    <t>周文茹</t>
  </si>
  <si>
    <t>Fang, Wei</t>
  </si>
  <si>
    <t>方未</t>
  </si>
  <si>
    <t>Zheng, Ziqing</t>
  </si>
  <si>
    <t>郑紫晴</t>
  </si>
  <si>
    <t>Li, Kangyan</t>
  </si>
  <si>
    <t>李康妍</t>
  </si>
  <si>
    <t>Wu, Wenda</t>
  </si>
  <si>
    <t>吴文达</t>
  </si>
  <si>
    <t>Jiang, Hao</t>
  </si>
  <si>
    <t>蒋豪</t>
  </si>
  <si>
    <t>Hu,Yulu</t>
  </si>
  <si>
    <t>胡宇璐</t>
  </si>
  <si>
    <t>Chen,Mingjie</t>
  </si>
  <si>
    <t>陈铭杰</t>
  </si>
  <si>
    <t>Chen, Kun</t>
  </si>
  <si>
    <r>
      <rPr>
        <sz val="11"/>
        <color theme="1"/>
        <rFont val="宋体"/>
        <charset val="134"/>
      </rPr>
      <t>陈坤</t>
    </r>
  </si>
  <si>
    <t>Zhu, Xinghe</t>
  </si>
  <si>
    <r>
      <rPr>
        <sz val="11"/>
        <color theme="1"/>
        <rFont val="宋体"/>
        <charset val="134"/>
      </rPr>
      <t>诸星河</t>
    </r>
  </si>
  <si>
    <t>Duan,Lang</t>
  </si>
  <si>
    <r>
      <rPr>
        <sz val="11"/>
        <color theme="1"/>
        <rFont val="宋体"/>
        <charset val="134"/>
      </rPr>
      <t>段浪</t>
    </r>
  </si>
  <si>
    <t>Chen, Shuo</t>
  </si>
  <si>
    <r>
      <rPr>
        <sz val="11"/>
        <color theme="1"/>
        <rFont val="宋体"/>
        <charset val="134"/>
      </rPr>
      <t>陈硕</t>
    </r>
  </si>
  <si>
    <t>张宇南</t>
  </si>
  <si>
    <t>正在申请</t>
  </si>
  <si>
    <r>
      <rPr>
        <sz val="11"/>
        <color theme="1"/>
        <rFont val="宋体"/>
        <charset val="134"/>
      </rPr>
      <t>达到条件申请出国</t>
    </r>
  </si>
  <si>
    <r>
      <rPr>
        <sz val="11"/>
        <color theme="1"/>
        <rFont val="宋体"/>
        <charset val="134"/>
      </rPr>
      <t>达到条件申请不出国</t>
    </r>
  </si>
  <si>
    <r>
      <rPr>
        <sz val="11"/>
        <color theme="1"/>
        <rFont val="宋体"/>
        <charset val="134"/>
      </rPr>
      <t>不达条件申请出国</t>
    </r>
  </si>
  <si>
    <r>
      <rPr>
        <sz val="11"/>
        <color theme="1"/>
        <rFont val="宋体"/>
        <charset val="134"/>
      </rPr>
      <t>不达条件申请不出国</t>
    </r>
  </si>
  <si>
    <t>外方合作院校</t>
  </si>
  <si>
    <t>申请人数</t>
  </si>
  <si>
    <t>录取要求</t>
  </si>
  <si>
    <t>开学时间</t>
  </si>
  <si>
    <r>
      <rPr>
        <sz val="11"/>
        <color theme="1"/>
        <rFont val="宋体"/>
        <charset val="134"/>
      </rPr>
      <t>澳大利亚蒙纳士大学</t>
    </r>
  </si>
  <si>
    <r>
      <rPr>
        <sz val="11"/>
        <color theme="1"/>
        <rFont val="宋体"/>
        <charset val="134"/>
      </rPr>
      <t>华农平均成绩至少</t>
    </r>
    <r>
      <rPr>
        <sz val="11"/>
        <color theme="1"/>
        <rFont val="Times New Roman"/>
        <charset val="134"/>
      </rPr>
      <t>≥70</t>
    </r>
    <r>
      <rPr>
        <sz val="11"/>
        <color theme="1"/>
        <rFont val="宋体"/>
        <charset val="134"/>
      </rPr>
      <t>分（部分专业</t>
    </r>
    <r>
      <rPr>
        <sz val="11"/>
        <color theme="1"/>
        <rFont val="Times New Roman"/>
        <charset val="134"/>
      </rPr>
      <t>≥75</t>
    </r>
    <r>
      <rPr>
        <sz val="11"/>
        <color theme="1"/>
        <rFont val="宋体"/>
        <charset val="134"/>
      </rPr>
      <t>或</t>
    </r>
    <r>
      <rPr>
        <sz val="11"/>
        <color theme="1"/>
        <rFont val="Times New Roman"/>
        <charset val="134"/>
      </rPr>
      <t>≥83</t>
    </r>
    <r>
      <rPr>
        <sz val="11"/>
        <color theme="1"/>
        <rFont val="宋体"/>
        <charset val="134"/>
      </rPr>
      <t>）且无挂科，雅思</t>
    </r>
    <r>
      <rPr>
        <sz val="11"/>
        <color theme="1"/>
        <rFont val="Times New Roman"/>
        <charset val="134"/>
      </rPr>
      <t>6.5</t>
    </r>
    <r>
      <rPr>
        <sz val="11"/>
        <color theme="1"/>
        <rFont val="宋体"/>
        <charset val="134"/>
      </rPr>
      <t>（单项</t>
    </r>
    <r>
      <rPr>
        <sz val="11"/>
        <color theme="1"/>
        <rFont val="Times New Roman"/>
        <charset val="134"/>
      </rPr>
      <t>≥6.0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</si>
  <si>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7.14</t>
    </r>
    <r>
      <rPr>
        <sz val="11"/>
        <color theme="1"/>
        <rFont val="宋体"/>
        <charset val="134"/>
      </rPr>
      <t>新生周开始，</t>
    </r>
    <r>
      <rPr>
        <sz val="11"/>
        <color theme="1"/>
        <rFont val="Times New Roman"/>
        <charset val="134"/>
      </rPr>
      <t>7.28</t>
    </r>
    <r>
      <rPr>
        <sz val="11"/>
        <color theme="1"/>
        <rFont val="宋体"/>
        <charset val="134"/>
      </rPr>
      <t>正式上课</t>
    </r>
  </si>
  <si>
    <r>
      <rPr>
        <sz val="11"/>
        <color theme="1"/>
        <rFont val="宋体"/>
        <charset val="134"/>
      </rPr>
      <t>爱尔兰都柏林大学</t>
    </r>
  </si>
  <si>
    <r>
      <rPr>
        <sz val="11"/>
        <color theme="1"/>
        <rFont val="宋体"/>
        <charset val="134"/>
      </rPr>
      <t>华农平均成绩至少</t>
    </r>
    <r>
      <rPr>
        <sz val="11"/>
        <color theme="1"/>
        <rFont val="Times New Roman"/>
        <charset val="134"/>
      </rPr>
      <t>≥70</t>
    </r>
    <r>
      <rPr>
        <sz val="11"/>
        <color theme="1"/>
        <rFont val="宋体"/>
        <charset val="134"/>
      </rPr>
      <t>分且无挂科，雅思</t>
    </r>
    <r>
      <rPr>
        <sz val="11"/>
        <color theme="1"/>
        <rFont val="Times New Roman"/>
        <charset val="134"/>
      </rPr>
      <t>6.5</t>
    </r>
    <r>
      <rPr>
        <sz val="11"/>
        <color theme="1"/>
        <rFont val="宋体"/>
        <charset val="134"/>
      </rPr>
      <t>（单项</t>
    </r>
    <r>
      <rPr>
        <sz val="11"/>
        <color theme="1"/>
        <rFont val="Times New Roman"/>
        <charset val="134"/>
      </rPr>
      <t>≥6.0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</si>
  <si>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9.1</t>
    </r>
    <r>
      <rPr>
        <sz val="11"/>
        <color theme="1"/>
        <rFont val="宋体"/>
        <charset val="134"/>
      </rPr>
      <t>新生周开始，</t>
    </r>
    <r>
      <rPr>
        <sz val="11"/>
        <color theme="1"/>
        <rFont val="Times New Roman"/>
        <charset val="134"/>
      </rPr>
      <t>9.8</t>
    </r>
    <r>
      <rPr>
        <sz val="11"/>
        <color theme="1"/>
        <rFont val="宋体"/>
        <charset val="134"/>
      </rPr>
      <t>正式上课</t>
    </r>
  </si>
  <si>
    <r>
      <rPr>
        <sz val="11"/>
        <color theme="1"/>
        <rFont val="宋体"/>
        <charset val="134"/>
      </rPr>
      <t>英国兰卡斯特大学</t>
    </r>
  </si>
  <si>
    <r>
      <rPr>
        <sz val="11"/>
        <color theme="1"/>
        <rFont val="宋体"/>
        <charset val="134"/>
      </rPr>
      <t>华农平均成绩至少</t>
    </r>
    <r>
      <rPr>
        <sz val="11"/>
        <color theme="1"/>
        <rFont val="Times New Roman"/>
        <charset val="134"/>
      </rPr>
      <t>≥80</t>
    </r>
    <r>
      <rPr>
        <sz val="11"/>
        <color theme="1"/>
        <rFont val="宋体"/>
        <charset val="134"/>
      </rPr>
      <t>分（部分专业要求高考数学</t>
    </r>
    <r>
      <rPr>
        <sz val="11"/>
        <color theme="1"/>
        <rFont val="Times New Roman"/>
        <charset val="134"/>
      </rPr>
      <t>≥60%</t>
    </r>
    <r>
      <rPr>
        <sz val="11"/>
        <color theme="1"/>
        <rFont val="宋体"/>
        <charset val="134"/>
      </rPr>
      <t>（若总分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分，则不低于</t>
    </r>
    <r>
      <rPr>
        <sz val="11"/>
        <color theme="1"/>
        <rFont val="Times New Roman"/>
        <charset val="134"/>
      </rPr>
      <t>90</t>
    </r>
    <r>
      <rPr>
        <sz val="11"/>
        <color theme="1"/>
        <rFont val="宋体"/>
        <charset val="134"/>
      </rPr>
      <t>分），或高三数学成绩</t>
    </r>
    <r>
      <rPr>
        <sz val="11"/>
        <color theme="1"/>
        <rFont val="Times New Roman"/>
        <charset val="134"/>
      </rPr>
      <t>≥80%</t>
    </r>
    <r>
      <rPr>
        <sz val="11"/>
        <color theme="1"/>
        <rFont val="宋体"/>
        <charset val="134"/>
      </rPr>
      <t>，或大学阶段高数平均成绩</t>
    </r>
    <r>
      <rPr>
        <sz val="11"/>
        <color theme="1"/>
        <rFont val="Times New Roman"/>
        <charset val="134"/>
      </rPr>
      <t>≥75%</t>
    </r>
    <r>
      <rPr>
        <sz val="11"/>
        <color theme="1"/>
        <rFont val="宋体"/>
        <charset val="134"/>
      </rPr>
      <t>）且无挂科，雅思</t>
    </r>
    <r>
      <rPr>
        <sz val="11"/>
        <color theme="1"/>
        <rFont val="Times New Roman"/>
        <charset val="134"/>
      </rPr>
      <t>6.5</t>
    </r>
    <r>
      <rPr>
        <sz val="11"/>
        <color theme="1"/>
        <rFont val="宋体"/>
        <charset val="134"/>
      </rPr>
      <t>（单项</t>
    </r>
    <r>
      <rPr>
        <sz val="11"/>
        <color theme="1"/>
        <rFont val="Times New Roman"/>
        <charset val="134"/>
      </rPr>
      <t>≥6.0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</si>
  <si>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9.15</t>
    </r>
    <r>
      <rPr>
        <sz val="11"/>
        <color theme="1"/>
        <rFont val="宋体"/>
        <charset val="134"/>
      </rPr>
      <t>新生周开始，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月初正式上课</t>
    </r>
  </si>
  <si>
    <r>
      <rPr>
        <sz val="11"/>
        <color theme="1"/>
        <rFont val="宋体"/>
        <charset val="134"/>
      </rPr>
      <t>英国卡迪夫大学</t>
    </r>
  </si>
  <si>
    <t>——</t>
  </si>
  <si>
    <r>
      <rPr>
        <sz val="11"/>
        <color theme="1"/>
        <rFont val="宋体"/>
        <charset val="134"/>
      </rPr>
      <t>华农平均成绩至少</t>
    </r>
    <r>
      <rPr>
        <sz val="11"/>
        <color theme="1"/>
        <rFont val="Times New Roman"/>
        <charset val="134"/>
      </rPr>
      <t>≥75</t>
    </r>
    <r>
      <rPr>
        <sz val="11"/>
        <color theme="1"/>
        <rFont val="宋体"/>
        <charset val="134"/>
      </rPr>
      <t>分，雅思</t>
    </r>
    <r>
      <rPr>
        <sz val="11"/>
        <color theme="1"/>
        <rFont val="Times New Roman"/>
        <charset val="134"/>
      </rPr>
      <t>6.5</t>
    </r>
    <r>
      <rPr>
        <sz val="11"/>
        <color theme="1"/>
        <rFont val="宋体"/>
        <charset val="134"/>
      </rPr>
      <t>（单项</t>
    </r>
    <r>
      <rPr>
        <sz val="11"/>
        <color theme="1"/>
        <rFont val="Times New Roman"/>
        <charset val="134"/>
      </rPr>
      <t>≥5.5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</si>
  <si>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9.22</t>
    </r>
    <r>
      <rPr>
        <sz val="11"/>
        <color theme="1"/>
        <rFont val="宋体"/>
        <charset val="134"/>
      </rPr>
      <t>新生周开始，</t>
    </r>
    <r>
      <rPr>
        <sz val="11"/>
        <color theme="1"/>
        <rFont val="Times New Roman"/>
        <charset val="134"/>
      </rPr>
      <t>9.28</t>
    </r>
    <r>
      <rPr>
        <sz val="11"/>
        <color theme="1"/>
        <rFont val="宋体"/>
        <charset val="134"/>
      </rPr>
      <t>正式上课</t>
    </r>
  </si>
  <si>
    <r>
      <rPr>
        <sz val="11"/>
        <color theme="1"/>
        <rFont val="宋体"/>
        <charset val="134"/>
      </rPr>
      <t>英国思克莱德大学</t>
    </r>
  </si>
  <si>
    <r>
      <rPr>
        <sz val="11"/>
        <color theme="1"/>
        <rFont val="宋体"/>
        <charset val="134"/>
      </rPr>
      <t>华农平均成绩至少</t>
    </r>
    <r>
      <rPr>
        <sz val="11"/>
        <color theme="1"/>
        <rFont val="Times New Roman"/>
        <charset val="134"/>
      </rPr>
      <t>≥70</t>
    </r>
    <r>
      <rPr>
        <sz val="11"/>
        <color theme="1"/>
        <rFont val="宋体"/>
        <charset val="134"/>
      </rPr>
      <t>分且无挂科，雅思</t>
    </r>
    <r>
      <rPr>
        <sz val="11"/>
        <color theme="1"/>
        <rFont val="Times New Roman"/>
        <charset val="134"/>
      </rPr>
      <t>6.0</t>
    </r>
    <r>
      <rPr>
        <sz val="11"/>
        <color theme="1"/>
        <rFont val="宋体"/>
        <charset val="134"/>
      </rPr>
      <t>（单项</t>
    </r>
    <r>
      <rPr>
        <sz val="11"/>
        <color theme="1"/>
        <rFont val="Times New Roman"/>
        <charset val="134"/>
      </rPr>
      <t>≥5.5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</si>
  <si>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9.15</t>
    </r>
    <r>
      <rPr>
        <sz val="11"/>
        <color theme="1"/>
        <rFont val="宋体"/>
        <charset val="134"/>
      </rPr>
      <t>新生周开始，</t>
    </r>
    <r>
      <rPr>
        <sz val="11"/>
        <color theme="1"/>
        <rFont val="Times New Roman"/>
        <charset val="134"/>
      </rPr>
      <t>9.22</t>
    </r>
    <r>
      <rPr>
        <sz val="11"/>
        <color theme="1"/>
        <rFont val="宋体"/>
        <charset val="134"/>
      </rPr>
      <t>正式上课</t>
    </r>
  </si>
  <si>
    <r>
      <rPr>
        <sz val="11"/>
        <color theme="1"/>
        <rFont val="宋体"/>
        <charset val="134"/>
      </rPr>
      <t>英国邓迪大学</t>
    </r>
  </si>
  <si>
    <r>
      <rPr>
        <sz val="11"/>
        <color theme="1"/>
        <rFont val="宋体"/>
        <charset val="134"/>
      </rPr>
      <t>华农平均成绩至少</t>
    </r>
    <r>
      <rPr>
        <sz val="11"/>
        <color theme="1"/>
        <rFont val="Times New Roman"/>
        <charset val="134"/>
      </rPr>
      <t>≥70</t>
    </r>
    <r>
      <rPr>
        <sz val="11"/>
        <color theme="1"/>
        <rFont val="宋体"/>
        <charset val="134"/>
      </rPr>
      <t>分且无挂科，雅思</t>
    </r>
    <r>
      <rPr>
        <sz val="11"/>
        <color theme="1"/>
        <rFont val="Times New Roman"/>
        <charset val="134"/>
      </rPr>
      <t>6.0</t>
    </r>
    <r>
      <rPr>
        <sz val="11"/>
        <color theme="1"/>
        <rFont val="宋体"/>
        <charset val="134"/>
      </rPr>
      <t>（单项</t>
    </r>
    <r>
      <rPr>
        <sz val="11"/>
        <color theme="1"/>
        <rFont val="Times New Roman"/>
        <charset val="134"/>
      </rPr>
      <t>≥5.5</t>
    </r>
    <r>
      <rPr>
        <sz val="11"/>
        <color theme="1"/>
        <rFont val="宋体"/>
        <charset val="134"/>
      </rPr>
      <t>，其中写作不低于6.0）</t>
    </r>
  </si>
  <si>
    <r>
      <rPr>
        <sz val="11"/>
        <color theme="1"/>
        <rFont val="宋体"/>
        <charset val="134"/>
      </rPr>
      <t>英国奥斯特大学</t>
    </r>
  </si>
  <si>
    <r>
      <rPr>
        <sz val="11"/>
        <color theme="1"/>
        <rFont val="宋体"/>
        <charset val="134"/>
      </rPr>
      <t>澳大利亚纽卡斯尔大学</t>
    </r>
  </si>
  <si>
    <r>
      <rPr>
        <sz val="11"/>
        <color theme="1"/>
        <rFont val="Times New Roman"/>
        <charset val="134"/>
      </rPr>
      <t>7.14</t>
    </r>
    <r>
      <rPr>
        <sz val="11"/>
        <color theme="1"/>
        <rFont val="宋体"/>
        <charset val="134"/>
      </rPr>
      <t>新生周开始，</t>
    </r>
    <r>
      <rPr>
        <sz val="11"/>
        <color theme="1"/>
        <rFont val="Times New Roman"/>
        <charset val="134"/>
      </rPr>
      <t>7.21</t>
    </r>
    <r>
      <rPr>
        <sz val="11"/>
        <color theme="1"/>
        <rFont val="宋体"/>
        <charset val="134"/>
      </rPr>
      <t>正式上课</t>
    </r>
  </si>
  <si>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年国际班出国意向情况统计（数据收集截至</t>
    </r>
    <r>
      <rPr>
        <b/>
        <sz val="16"/>
        <color theme="1"/>
        <rFont val="Times New Roman"/>
        <charset val="134"/>
      </rPr>
      <t>5.8</t>
    </r>
    <r>
      <rPr>
        <b/>
        <sz val="16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</si>
  <si>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应交人数</t>
    </r>
  </si>
  <si>
    <r>
      <rPr>
        <b/>
        <sz val="11"/>
        <color theme="1"/>
        <rFont val="宋体"/>
        <charset val="134"/>
      </rPr>
      <t>实交人数</t>
    </r>
  </si>
  <si>
    <r>
      <rPr>
        <b/>
        <sz val="11"/>
        <color theme="1"/>
        <rFont val="宋体"/>
        <charset val="134"/>
      </rPr>
      <t>已有语言成绩</t>
    </r>
  </si>
  <si>
    <r>
      <rPr>
        <b/>
        <sz val="11"/>
        <color theme="1"/>
        <rFont val="宋体"/>
        <charset val="134"/>
      </rPr>
      <t>已申请</t>
    </r>
  </si>
  <si>
    <r>
      <rPr>
        <b/>
        <sz val="11"/>
        <color theme="1"/>
        <rFont val="宋体"/>
        <charset val="134"/>
      </rPr>
      <t>已拿到</t>
    </r>
    <r>
      <rPr>
        <b/>
        <sz val="11"/>
        <color theme="1"/>
        <rFont val="Times New Roman"/>
        <charset val="134"/>
      </rPr>
      <t>offer</t>
    </r>
  </si>
  <si>
    <r>
      <rPr>
        <b/>
        <sz val="11"/>
        <color theme="1"/>
        <rFont val="宋体"/>
        <charset val="134"/>
      </rPr>
      <t>出国意愿占比</t>
    </r>
  </si>
  <si>
    <r>
      <rPr>
        <b/>
        <sz val="11"/>
        <color theme="1"/>
        <rFont val="宋体"/>
        <charset val="134"/>
      </rPr>
      <t>达到条件申请出国</t>
    </r>
  </si>
  <si>
    <r>
      <rPr>
        <b/>
        <sz val="11"/>
        <color theme="1"/>
        <rFont val="宋体"/>
        <charset val="134"/>
      </rPr>
      <t>不达条件申请出国</t>
    </r>
  </si>
  <si>
    <r>
      <rPr>
        <b/>
        <sz val="11"/>
        <color theme="1"/>
        <rFont val="宋体"/>
        <charset val="134"/>
      </rPr>
      <t>达到条件申请不出国</t>
    </r>
  </si>
  <si>
    <r>
      <rPr>
        <b/>
        <sz val="11"/>
        <color theme="1"/>
        <rFont val="宋体"/>
        <charset val="134"/>
      </rPr>
      <t>不达条件申请不出国</t>
    </r>
  </si>
  <si>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级风景园林国际班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</si>
  <si>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级风景园林国际班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</si>
  <si>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级动科国际班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</si>
  <si>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级环科国际班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</si>
  <si>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级会计学国际班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</si>
  <si>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宋体"/>
        <charset val="134"/>
      </rPr>
      <t>休学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人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</si>
  <si>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级会计学国际班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</si>
  <si>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级会计学国际班</t>
    </r>
    <r>
      <rPr>
        <sz val="11"/>
        <color theme="1"/>
        <rFont val="Times New Roman"/>
        <charset val="134"/>
      </rPr>
      <t>3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</si>
  <si>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级金融学国际班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</si>
  <si>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级金融学国际班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</si>
  <si>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级金融学国际班</t>
    </r>
    <r>
      <rPr>
        <sz val="11"/>
        <color theme="1"/>
        <rFont val="Times New Roman"/>
        <charset val="134"/>
      </rPr>
      <t>3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</si>
  <si>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级统计学国际班</t>
    </r>
  </si>
  <si>
    <r>
      <rPr>
        <b/>
        <sz val="11"/>
        <color theme="1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</si>
  <si>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比例</t>
    </r>
  </si>
  <si>
    <r>
      <rPr>
        <b/>
        <sz val="11"/>
        <color theme="1"/>
        <rFont val="宋体"/>
        <charset val="134"/>
      </rPr>
      <t>实出国人数</t>
    </r>
  </si>
  <si>
    <r>
      <rPr>
        <b/>
        <sz val="11"/>
        <color theme="1"/>
        <rFont val="宋体"/>
        <charset val="134"/>
      </rPr>
      <t>自行申请</t>
    </r>
  </si>
  <si>
    <r>
      <rPr>
        <b/>
        <sz val="11"/>
        <color theme="1"/>
        <rFont val="宋体"/>
        <charset val="134"/>
      </rPr>
      <t>已出国</t>
    </r>
  </si>
  <si>
    <r>
      <rPr>
        <b/>
        <sz val="11"/>
        <color theme="1"/>
        <rFont val="宋体"/>
        <charset val="134"/>
      </rPr>
      <t>预计出国</t>
    </r>
  </si>
  <si>
    <r>
      <rPr>
        <b/>
        <sz val="11"/>
        <color theme="1"/>
        <rFont val="宋体"/>
        <charset val="134"/>
      </rPr>
      <t>挂科</t>
    </r>
  </si>
  <si>
    <r>
      <rPr>
        <b/>
        <sz val="11"/>
        <color theme="1"/>
        <rFont val="宋体"/>
        <charset val="134"/>
      </rPr>
      <t>无语言成绩</t>
    </r>
  </si>
  <si>
    <r>
      <rPr>
        <b/>
        <sz val="11"/>
        <color theme="1"/>
        <rFont val="宋体"/>
        <charset val="134"/>
      </rPr>
      <t>备注</t>
    </r>
  </si>
  <si>
    <r>
      <rPr>
        <b/>
        <sz val="11"/>
        <color theme="1"/>
        <rFont val="宋体"/>
        <charset val="134"/>
      </rPr>
      <t>无出国意愿</t>
    </r>
  </si>
  <si>
    <r>
      <rPr>
        <b/>
        <sz val="11"/>
        <color theme="1"/>
        <rFont val="宋体"/>
        <charset val="134"/>
      </rPr>
      <t>申请不可抗力</t>
    </r>
  </si>
  <si>
    <r>
      <rPr>
        <b/>
        <sz val="11"/>
        <color theme="1"/>
        <rFont val="宋体"/>
        <charset val="134"/>
      </rPr>
      <t>初审意见</t>
    </r>
  </si>
  <si>
    <r>
      <rPr>
        <b/>
        <sz val="11"/>
        <color theme="1"/>
        <rFont val="宋体"/>
        <charset val="134"/>
      </rPr>
      <t>复审意见</t>
    </r>
  </si>
  <si>
    <r>
      <rPr>
        <b/>
        <sz val="11"/>
        <color theme="1"/>
        <rFont val="宋体"/>
        <charset val="134"/>
      </rPr>
      <t>复审人</t>
    </r>
  </si>
  <si>
    <r>
      <rPr>
        <b/>
        <sz val="11"/>
        <color theme="1"/>
        <rFont val="宋体"/>
        <charset val="134"/>
      </rPr>
      <t>基本符合</t>
    </r>
  </si>
  <si>
    <r>
      <rPr>
        <b/>
        <sz val="11"/>
        <color theme="1"/>
        <rFont val="宋体"/>
        <charset val="134"/>
      </rPr>
      <t>待定</t>
    </r>
  </si>
  <si>
    <r>
      <rPr>
        <b/>
        <sz val="11"/>
        <color theme="1"/>
        <rFont val="宋体"/>
        <charset val="134"/>
      </rPr>
      <t>不符合</t>
    </r>
  </si>
  <si>
    <r>
      <rPr>
        <b/>
        <sz val="11"/>
        <color theme="1"/>
        <rFont val="宋体"/>
        <charset val="134"/>
      </rPr>
      <t>第一类</t>
    </r>
  </si>
  <si>
    <r>
      <rPr>
        <b/>
        <sz val="11"/>
        <color theme="1"/>
        <rFont val="宋体"/>
        <charset val="134"/>
      </rPr>
      <t>第二类</t>
    </r>
  </si>
  <si>
    <r>
      <rPr>
        <b/>
        <sz val="11"/>
        <color theme="1"/>
        <rFont val="宋体"/>
        <charset val="134"/>
      </rPr>
      <t>第三类</t>
    </r>
  </si>
  <si>
    <r>
      <rPr>
        <sz val="11"/>
        <color theme="1"/>
        <rFont val="宋体"/>
        <charset val="134"/>
      </rPr>
      <t>胡盛劼</t>
    </r>
  </si>
  <si>
    <r>
      <rPr>
        <sz val="11"/>
        <color theme="1"/>
        <rFont val="宋体"/>
        <charset val="134"/>
      </rPr>
      <t>陈绍涛</t>
    </r>
  </si>
  <si>
    <r>
      <rPr>
        <sz val="11"/>
        <color theme="1"/>
        <rFont val="宋体"/>
        <charset val="134"/>
      </rPr>
      <t>休学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</t>
    </r>
  </si>
  <si>
    <r>
      <rPr>
        <sz val="11"/>
        <color theme="1"/>
        <rFont val="宋体"/>
        <charset val="134"/>
      </rPr>
      <t>刘蕊</t>
    </r>
  </si>
  <si>
    <r>
      <rPr>
        <sz val="11"/>
        <color theme="1"/>
        <rFont val="宋体"/>
        <charset val="134"/>
      </rPr>
      <t>冯立新、周凯文</t>
    </r>
  </si>
  <si>
    <r>
      <rPr>
        <sz val="11"/>
        <color theme="1"/>
        <rFont val="宋体"/>
        <charset val="134"/>
      </rPr>
      <t>杨殷一</t>
    </r>
  </si>
  <si>
    <r>
      <rPr>
        <sz val="11"/>
        <color theme="1"/>
        <rFont val="宋体"/>
        <charset val="134"/>
      </rPr>
      <t>佘威亿，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年潮州大雨内涝浸泡厂房，需补充经济损失证明材料。</t>
    </r>
  </si>
  <si>
    <r>
      <rPr>
        <sz val="11"/>
        <color theme="1"/>
        <rFont val="宋体"/>
        <charset val="134"/>
      </rPr>
      <t>刘琪</t>
    </r>
  </si>
  <si>
    <r>
      <rPr>
        <sz val="11"/>
        <color theme="1"/>
        <rFont val="宋体"/>
        <charset val="134"/>
      </rPr>
      <t>邵家声、蔡竹轩</t>
    </r>
  </si>
  <si>
    <r>
      <rPr>
        <sz val="11"/>
        <color theme="1"/>
        <rFont val="宋体"/>
        <charset val="134"/>
      </rPr>
      <t>杨雨婷，母亲</t>
    </r>
    <r>
      <rPr>
        <sz val="11"/>
        <color theme="1"/>
        <rFont val="Times New Roman"/>
        <charset val="134"/>
      </rPr>
      <t>2023.11</t>
    </r>
    <r>
      <rPr>
        <sz val="11"/>
        <color theme="1"/>
        <rFont val="宋体"/>
        <charset val="134"/>
      </rPr>
      <t>确诊右侧肾癌并进行部分切除；</t>
    </r>
  </si>
  <si>
    <r>
      <rPr>
        <sz val="11"/>
        <color theme="1"/>
        <rFont val="宋体"/>
        <charset val="134"/>
      </rPr>
      <t>戴慧</t>
    </r>
  </si>
  <si>
    <r>
      <rPr>
        <sz val="11"/>
        <color theme="1"/>
        <rFont val="宋体"/>
        <charset val="134"/>
      </rPr>
      <t>郑巧，母亲宫颈癌转移。</t>
    </r>
  </si>
  <si>
    <r>
      <rPr>
        <sz val="11"/>
        <color theme="1"/>
        <rFont val="宋体"/>
        <charset val="134"/>
      </rPr>
      <t>肖豫涵</t>
    </r>
  </si>
  <si>
    <r>
      <rPr>
        <sz val="11"/>
        <color theme="1"/>
        <rFont val="宋体"/>
        <charset val="134"/>
      </rPr>
      <t>休学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人</t>
    </r>
  </si>
  <si>
    <r>
      <rPr>
        <sz val="11"/>
        <color theme="1"/>
        <rFont val="宋体"/>
        <charset val="134"/>
      </rPr>
      <t>郝刚、魏旭娇</t>
    </r>
  </si>
  <si>
    <r>
      <rPr>
        <sz val="11"/>
        <color theme="1"/>
        <rFont val="宋体"/>
        <charset val="134"/>
      </rPr>
      <t>陈思燕，大脑和心理有问题；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杨佩晴，奶奶罹患弥漫大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细胞淋巴瘤；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曾辉阳，爷爷罹患肺癌。</t>
    </r>
  </si>
  <si>
    <r>
      <rPr>
        <sz val="11"/>
        <color theme="1"/>
        <rFont val="宋体"/>
        <charset val="134"/>
      </rPr>
      <t>柯蔓</t>
    </r>
  </si>
  <si>
    <r>
      <rPr>
        <sz val="11"/>
        <color theme="1"/>
        <rFont val="宋体"/>
        <charset val="134"/>
      </rPr>
      <t>石宜仟为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级学生</t>
    </r>
  </si>
  <si>
    <r>
      <rPr>
        <sz val="11"/>
        <color theme="1"/>
        <rFont val="宋体"/>
        <charset val="134"/>
      </rPr>
      <t>蔡竹轩</t>
    </r>
  </si>
  <si>
    <r>
      <rPr>
        <sz val="11"/>
        <color theme="1"/>
        <rFont val="宋体"/>
        <charset val="134"/>
      </rPr>
      <t>吕伟为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级学生</t>
    </r>
  </si>
  <si>
    <r>
      <rPr>
        <sz val="11"/>
        <color theme="1"/>
        <rFont val="宋体"/>
        <charset val="134"/>
      </rPr>
      <t>吴瑛、陈镠</t>
    </r>
  </si>
  <si>
    <r>
      <rPr>
        <sz val="11"/>
        <color theme="1"/>
        <rFont val="宋体"/>
        <charset val="134"/>
      </rPr>
      <t>肖光辉</t>
    </r>
  </si>
  <si>
    <r>
      <rPr>
        <sz val="11"/>
        <color theme="1"/>
        <rFont val="宋体"/>
        <charset val="134"/>
      </rPr>
      <t>肖莉</t>
    </r>
  </si>
  <si>
    <r>
      <rPr>
        <sz val="11"/>
        <color theme="1"/>
        <rFont val="宋体"/>
        <charset val="134"/>
      </rPr>
      <t>陈文宇父亲去世，为不可抗力。</t>
    </r>
  </si>
  <si>
    <r>
      <rPr>
        <sz val="11"/>
        <color theme="1"/>
        <rFont val="宋体"/>
        <charset val="134"/>
      </rPr>
      <t>陈文宇，父亲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年去世，母亲舞蹈室面临倒闭。</t>
    </r>
  </si>
  <si>
    <r>
      <rPr>
        <b/>
        <sz val="11"/>
        <color theme="1"/>
        <rFont val="宋体"/>
        <charset val="134"/>
      </rPr>
      <t>国际学院国际班合计</t>
    </r>
  </si>
  <si>
    <t>应出国人数</t>
  </si>
  <si>
    <t>分流类型</t>
  </si>
  <si>
    <r>
      <rPr>
        <sz val="11"/>
        <color theme="1"/>
        <rFont val="宋体"/>
        <charset val="134"/>
      </rPr>
      <t>王楚阳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黄丽萍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黄诗妍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曾如倩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杜梓聪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王博文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凌昊龙</t>
    </r>
  </si>
  <si>
    <t>杨雨婷</t>
  </si>
  <si>
    <t>郑巧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</si>
  <si>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人参军</t>
    </r>
  </si>
  <si>
    <r>
      <rPr>
        <sz val="11"/>
        <color theme="1"/>
        <rFont val="宋体"/>
        <charset val="134"/>
      </rPr>
      <t>郝刚、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魏旭娇</t>
    </r>
  </si>
  <si>
    <r>
      <rPr>
        <sz val="11"/>
        <color theme="1"/>
        <rFont val="宋体"/>
        <charset val="134"/>
      </rPr>
      <t>陈思燕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杨佩晴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曾辉阳</t>
    </r>
  </si>
  <si>
    <t>石宜仟</t>
  </si>
  <si>
    <r>
      <rPr>
        <sz val="11"/>
        <color theme="1"/>
        <rFont val="宋体"/>
        <charset val="134"/>
      </rPr>
      <t>吴瑛、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陈镠</t>
    </r>
  </si>
  <si>
    <t>吕伟</t>
  </si>
  <si>
    <r>
      <rPr>
        <sz val="11"/>
        <color theme="1"/>
        <rFont val="宋体"/>
        <charset val="134"/>
      </rPr>
      <t>已递交学生名单</t>
    </r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</si>
  <si>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</si>
  <si>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学生姓名</t>
    </r>
  </si>
  <si>
    <r>
      <rPr>
        <sz val="11"/>
        <color rgb="FF000000"/>
        <rFont val="宋体"/>
        <charset val="134"/>
      </rPr>
      <t>专业方向</t>
    </r>
  </si>
  <si>
    <r>
      <rPr>
        <sz val="11"/>
        <color theme="1"/>
        <rFont val="宋体"/>
        <charset val="134"/>
      </rPr>
      <t>申请号</t>
    </r>
  </si>
  <si>
    <r>
      <rPr>
        <sz val="11"/>
        <color theme="1"/>
        <rFont val="宋体"/>
        <charset val="134"/>
      </rPr>
      <t>申请情况</t>
    </r>
  </si>
  <si>
    <r>
      <rPr>
        <sz val="11"/>
        <color theme="1"/>
        <rFont val="宋体"/>
        <charset val="134"/>
      </rPr>
      <t>预计出国时间</t>
    </r>
  </si>
  <si>
    <r>
      <rPr>
        <sz val="11"/>
        <color rgb="FFFF0000"/>
        <rFont val="宋体"/>
        <charset val="134"/>
      </rPr>
      <t>挂科情况</t>
    </r>
  </si>
  <si>
    <r>
      <rPr>
        <sz val="11"/>
        <color rgb="FF000000"/>
        <rFont val="宋体"/>
        <charset val="134"/>
      </rPr>
      <t>廖子晴</t>
    </r>
  </si>
  <si>
    <r>
      <rPr>
        <sz val="11"/>
        <color rgb="FF000000"/>
        <rFont val="宋体"/>
        <charset val="134"/>
      </rPr>
      <t>会计</t>
    </r>
  </si>
  <si>
    <r>
      <rPr>
        <sz val="11"/>
        <color theme="1"/>
        <rFont val="宋体"/>
        <charset val="134"/>
      </rPr>
      <t>去</t>
    </r>
    <r>
      <rPr>
        <sz val="11"/>
        <color theme="1"/>
        <rFont val="Times New Roman"/>
        <charset val="134"/>
      </rPr>
      <t>Monash</t>
    </r>
  </si>
  <si>
    <r>
      <rPr>
        <sz val="11"/>
        <color rgb="FFFF0000"/>
        <rFont val="宋体"/>
        <charset val="134"/>
      </rPr>
      <t>不入读</t>
    </r>
  </si>
  <si>
    <r>
      <rPr>
        <sz val="11"/>
        <color rgb="FF000000"/>
        <rFont val="宋体"/>
        <charset val="134"/>
      </rPr>
      <t>曾辉阳</t>
    </r>
  </si>
  <si>
    <t>IA-0000043920</t>
  </si>
  <si>
    <r>
      <rPr>
        <sz val="11"/>
        <color theme="1"/>
        <rFont val="宋体"/>
        <charset val="134"/>
      </rPr>
      <t>已获得</t>
    </r>
    <r>
      <rPr>
        <sz val="11"/>
        <color theme="1"/>
        <rFont val="Times New Roman"/>
        <charset val="134"/>
      </rPr>
      <t>CO</t>
    </r>
  </si>
  <si>
    <r>
      <rPr>
        <sz val="11"/>
        <color rgb="FFFF0000"/>
        <rFont val="宋体"/>
        <charset val="134"/>
      </rPr>
      <t>身体原因暂不出国</t>
    </r>
  </si>
  <si>
    <r>
      <rPr>
        <sz val="11"/>
        <color rgb="FF000000"/>
        <rFont val="宋体"/>
        <charset val="134"/>
      </rPr>
      <t>朱子博</t>
    </r>
  </si>
  <si>
    <r>
      <rPr>
        <sz val="11"/>
        <color rgb="FF000000"/>
        <rFont val="宋体"/>
        <charset val="134"/>
      </rPr>
      <t>金融</t>
    </r>
  </si>
  <si>
    <t>lA-0000033702</t>
  </si>
  <si>
    <t>已获得FO</t>
  </si>
  <si>
    <r>
      <rPr>
        <sz val="11"/>
        <color theme="1"/>
        <rFont val="Times New Roman"/>
        <charset val="134"/>
      </rPr>
      <t>25.9</t>
    </r>
    <r>
      <rPr>
        <sz val="11"/>
        <color theme="1"/>
        <rFont val="宋体"/>
        <charset val="134"/>
      </rPr>
      <t>月如期入读</t>
    </r>
  </si>
  <si>
    <r>
      <rPr>
        <sz val="11"/>
        <color rgb="FF000000"/>
        <rFont val="宋体"/>
        <charset val="134"/>
      </rPr>
      <t>杨佩晴</t>
    </r>
  </si>
  <si>
    <t>IA-0000033759</t>
  </si>
  <si>
    <r>
      <rPr>
        <sz val="11"/>
        <color theme="5"/>
        <rFont val="宋体"/>
        <charset val="134"/>
      </rPr>
      <t>已获得</t>
    </r>
    <r>
      <rPr>
        <sz val="11"/>
        <color theme="5"/>
        <rFont val="Times New Roman"/>
        <charset val="134"/>
      </rPr>
      <t>CO</t>
    </r>
    <r>
      <rPr>
        <sz val="11"/>
        <color theme="5"/>
        <rFont val="宋体"/>
        <charset val="134"/>
      </rPr>
      <t>，未有语言成绩，</t>
    </r>
    <r>
      <rPr>
        <sz val="11"/>
        <color theme="5"/>
        <rFont val="Times New Roman"/>
        <charset val="134"/>
      </rPr>
      <t>1</t>
    </r>
    <r>
      <rPr>
        <sz val="11"/>
        <color theme="5"/>
        <rFont val="宋体"/>
        <charset val="134"/>
      </rPr>
      <t>门重修</t>
    </r>
  </si>
  <si>
    <r>
      <rPr>
        <sz val="11"/>
        <color theme="5"/>
        <rFont val="宋体"/>
        <charset val="134"/>
      </rPr>
      <t>仍在考虑如期入读</t>
    </r>
  </si>
  <si>
    <r>
      <rPr>
        <sz val="11"/>
        <color rgb="FFFF0000"/>
        <rFont val="Times New Roman"/>
        <charset val="134"/>
      </rPr>
      <t>1</t>
    </r>
    <r>
      <rPr>
        <sz val="11"/>
        <color rgb="FFFF0000"/>
        <rFont val="宋体"/>
        <charset val="134"/>
      </rPr>
      <t>门重修</t>
    </r>
  </si>
  <si>
    <r>
      <rPr>
        <sz val="11"/>
        <color rgb="FF000000"/>
        <rFont val="宋体"/>
        <charset val="134"/>
      </rPr>
      <t>谢嘉曦</t>
    </r>
  </si>
  <si>
    <t>IA-0000033749</t>
  </si>
  <si>
    <r>
      <rPr>
        <sz val="11"/>
        <color rgb="FF000000"/>
        <rFont val="宋体"/>
        <charset val="134"/>
      </rPr>
      <t>黄子一</t>
    </r>
  </si>
  <si>
    <t>IA-0000033760</t>
  </si>
  <si>
    <r>
      <rPr>
        <sz val="11"/>
        <color rgb="FF000000"/>
        <rFont val="宋体"/>
        <charset val="134"/>
      </rPr>
      <t>伍嘉文</t>
    </r>
  </si>
  <si>
    <r>
      <rPr>
        <sz val="11"/>
        <color theme="1"/>
        <rFont val="宋体"/>
        <charset val="134"/>
      </rPr>
      <t>去加拿大</t>
    </r>
  </si>
  <si>
    <r>
      <rPr>
        <sz val="11"/>
        <color rgb="FF000000"/>
        <rFont val="宋体"/>
        <charset val="134"/>
      </rPr>
      <t>陶亮烨</t>
    </r>
  </si>
  <si>
    <t>IA-0000033748</t>
  </si>
  <si>
    <r>
      <rPr>
        <sz val="11"/>
        <color theme="1"/>
        <rFont val="宋体"/>
        <charset val="134"/>
      </rPr>
      <t>已获得</t>
    </r>
    <r>
      <rPr>
        <sz val="11"/>
        <color theme="1"/>
        <rFont val="Times New Roman"/>
        <charset val="134"/>
      </rPr>
      <t>FO</t>
    </r>
  </si>
  <si>
    <r>
      <rPr>
        <sz val="11"/>
        <color rgb="FF000000"/>
        <rFont val="宋体"/>
        <charset val="134"/>
      </rPr>
      <t>秦若琦</t>
    </r>
  </si>
  <si>
    <r>
      <rPr>
        <sz val="11"/>
        <color rgb="FF000000"/>
        <rFont val="宋体"/>
        <charset val="134"/>
      </rPr>
      <t>动物科学</t>
    </r>
  </si>
  <si>
    <t>IA-0000064467</t>
  </si>
  <si>
    <t>李思瀚</t>
  </si>
  <si>
    <t>动物科学</t>
  </si>
  <si>
    <t>IA-0000058192</t>
  </si>
  <si>
    <r>
      <rPr>
        <sz val="11"/>
        <color rgb="FFFF0000"/>
        <rFont val="宋体"/>
        <charset val="134"/>
      </rPr>
      <t>申请被拒</t>
    </r>
    <r>
      <rPr>
        <sz val="11"/>
        <color rgb="FFFF0000"/>
        <rFont val="Times New Roman"/>
        <charset val="134"/>
      </rPr>
      <t xml:space="preserve"> Gap Year</t>
    </r>
  </si>
  <si>
    <r>
      <rPr>
        <sz val="11"/>
        <color rgb="FFFF0000"/>
        <rFont val="Times New Roman"/>
        <charset val="134"/>
      </rPr>
      <t>Gap Year</t>
    </r>
    <r>
      <rPr>
        <sz val="11"/>
        <color rgb="FFFF0000"/>
        <rFont val="宋体"/>
        <charset val="134"/>
      </rPr>
      <t>，考虑</t>
    </r>
    <r>
      <rPr>
        <sz val="11"/>
        <color rgb="FFFF0000"/>
        <rFont val="Times New Roman"/>
        <charset val="134"/>
      </rPr>
      <t>26</t>
    </r>
    <r>
      <rPr>
        <sz val="11"/>
        <color rgb="FFFF0000"/>
        <rFont val="宋体"/>
        <charset val="134"/>
      </rPr>
      <t>年</t>
    </r>
    <r>
      <rPr>
        <sz val="11"/>
        <color rgb="FFFF0000"/>
        <rFont val="Times New Roman"/>
        <charset val="134"/>
      </rPr>
      <t>9</t>
    </r>
    <r>
      <rPr>
        <sz val="11"/>
        <color rgb="FFFF0000"/>
        <rFont val="宋体"/>
        <charset val="134"/>
      </rPr>
      <t>月入读</t>
    </r>
  </si>
  <si>
    <t>挂科多门</t>
  </si>
  <si>
    <r>
      <rPr>
        <sz val="11"/>
        <color rgb="FF000000"/>
        <rFont val="宋体"/>
        <charset val="134"/>
      </rPr>
      <t>董烨衡</t>
    </r>
  </si>
  <si>
    <t>IA-0000048332</t>
  </si>
  <si>
    <r>
      <rPr>
        <sz val="11"/>
        <color rgb="FF000000"/>
        <rFont val="宋体"/>
        <charset val="134"/>
      </rPr>
      <t>林淡若</t>
    </r>
  </si>
  <si>
    <r>
      <rPr>
        <sz val="11"/>
        <color rgb="FF000000"/>
        <rFont val="宋体"/>
        <charset val="134"/>
      </rPr>
      <t>崔佳钰</t>
    </r>
  </si>
  <si>
    <t>IA-0000033605</t>
  </si>
  <si>
    <r>
      <rPr>
        <sz val="11"/>
        <color theme="5"/>
        <rFont val="宋体"/>
        <charset val="134"/>
      </rPr>
      <t>家庭经济情况不佳，可能不出国</t>
    </r>
  </si>
  <si>
    <r>
      <rPr>
        <sz val="11"/>
        <color theme="5"/>
        <rFont val="宋体"/>
        <charset val="134"/>
      </rPr>
      <t>仍考虑如期入读</t>
    </r>
  </si>
  <si>
    <r>
      <rPr>
        <sz val="11"/>
        <color rgb="FF000000"/>
        <rFont val="宋体"/>
        <charset val="134"/>
      </rPr>
      <t>罗奕涵</t>
    </r>
  </si>
  <si>
    <t>lA-0000033196</t>
  </si>
  <si>
    <r>
      <rPr>
        <sz val="11"/>
        <color theme="1"/>
        <rFont val="宋体"/>
        <charset val="134"/>
      </rPr>
      <t>已获得</t>
    </r>
    <r>
      <rPr>
        <sz val="11"/>
        <color theme="1"/>
        <rFont val="Times New Roman"/>
        <charset val="134"/>
      </rPr>
      <t xml:space="preserve">CO </t>
    </r>
    <r>
      <rPr>
        <sz val="11"/>
        <color theme="1"/>
        <rFont val="宋体"/>
        <charset val="134"/>
      </rPr>
      <t>未有语言成绩</t>
    </r>
  </si>
  <si>
    <r>
      <rPr>
        <sz val="11"/>
        <color theme="1"/>
        <rFont val="宋体"/>
        <charset val="134"/>
      </rPr>
      <t>如获</t>
    </r>
    <r>
      <rPr>
        <sz val="11"/>
        <color theme="1"/>
        <rFont val="Times New Roman"/>
        <charset val="134"/>
      </rPr>
      <t>FO</t>
    </r>
    <r>
      <rPr>
        <sz val="11"/>
        <color theme="1"/>
        <rFont val="宋体"/>
        <charset val="134"/>
      </rPr>
      <t>，按原计划入读</t>
    </r>
  </si>
  <si>
    <r>
      <rPr>
        <sz val="11"/>
        <color rgb="FFFF0000"/>
        <rFont val="宋体"/>
        <charset val="134"/>
      </rPr>
      <t>挂科</t>
    </r>
    <r>
      <rPr>
        <sz val="11"/>
        <color rgb="FFFF0000"/>
        <rFont val="Times New Roman"/>
        <charset val="134"/>
      </rPr>
      <t>1</t>
    </r>
    <r>
      <rPr>
        <sz val="11"/>
        <color rgb="FFFF0000"/>
        <rFont val="宋体"/>
        <charset val="134"/>
      </rPr>
      <t>门</t>
    </r>
  </si>
  <si>
    <r>
      <rPr>
        <sz val="11"/>
        <color rgb="FF000000"/>
        <rFont val="宋体"/>
        <charset val="134"/>
      </rPr>
      <t>李纳研</t>
    </r>
  </si>
  <si>
    <t>IA-0000057640</t>
  </si>
  <si>
    <r>
      <rPr>
        <sz val="11"/>
        <color rgb="FF000000"/>
        <rFont val="宋体"/>
        <charset val="134"/>
      </rPr>
      <t>刘婉潇</t>
    </r>
  </si>
  <si>
    <t>IA-0000033630</t>
  </si>
  <si>
    <r>
      <rPr>
        <sz val="11"/>
        <color rgb="FF000000"/>
        <rFont val="宋体"/>
        <charset val="134"/>
      </rPr>
      <t>曹家悦</t>
    </r>
  </si>
  <si>
    <t>IA-0000049706</t>
  </si>
  <si>
    <r>
      <rPr>
        <sz val="11"/>
        <color rgb="FF000000"/>
        <rFont val="宋体"/>
        <charset val="134"/>
      </rPr>
      <t>李奕胜</t>
    </r>
  </si>
  <si>
    <r>
      <rPr>
        <sz val="11"/>
        <color rgb="FF000000"/>
        <rFont val="宋体"/>
        <charset val="134"/>
      </rPr>
      <t>黎睿璇</t>
    </r>
  </si>
  <si>
    <r>
      <rPr>
        <sz val="11"/>
        <color rgb="FF000000"/>
        <rFont val="宋体"/>
        <charset val="134"/>
      </rPr>
      <t>李玮昱</t>
    </r>
  </si>
  <si>
    <r>
      <rPr>
        <sz val="11"/>
        <color theme="1"/>
        <rFont val="宋体"/>
        <charset val="134"/>
      </rPr>
      <t>钟子峰</t>
    </r>
  </si>
  <si>
    <r>
      <rPr>
        <sz val="11"/>
        <color theme="1"/>
        <rFont val="宋体"/>
        <charset val="134"/>
      </rPr>
      <t>金融</t>
    </r>
  </si>
  <si>
    <t>IA-0000090380</t>
  </si>
  <si>
    <r>
      <rPr>
        <sz val="11"/>
        <color theme="5"/>
        <rFont val="Times New Roman"/>
        <charset val="134"/>
      </rPr>
      <t>7.25</t>
    </r>
    <r>
      <rPr>
        <sz val="11"/>
        <color theme="5"/>
        <rFont val="宋体"/>
        <charset val="134"/>
      </rPr>
      <t>已补充雅思</t>
    </r>
  </si>
  <si>
    <r>
      <rPr>
        <sz val="11"/>
        <color theme="5"/>
        <rFont val="宋体"/>
        <charset val="134"/>
      </rPr>
      <t>如获</t>
    </r>
    <r>
      <rPr>
        <sz val="11"/>
        <color theme="5"/>
        <rFont val="Times New Roman"/>
        <charset val="134"/>
      </rPr>
      <t>FO</t>
    </r>
    <r>
      <rPr>
        <sz val="11"/>
        <color theme="5"/>
        <rFont val="宋体"/>
        <charset val="134"/>
      </rPr>
      <t>，按原计划入读</t>
    </r>
  </si>
  <si>
    <r>
      <rPr>
        <sz val="11"/>
        <color rgb="FFFF0000"/>
        <rFont val="宋体"/>
        <charset val="134"/>
      </rPr>
      <t>挂科</t>
    </r>
    <r>
      <rPr>
        <sz val="11"/>
        <color rgb="FFFF0000"/>
        <rFont val="Times New Roman"/>
        <charset val="134"/>
      </rPr>
      <t>3</t>
    </r>
    <r>
      <rPr>
        <sz val="11"/>
        <color rgb="FFFF0000"/>
        <rFont val="宋体"/>
        <charset val="134"/>
      </rPr>
      <t>门</t>
    </r>
  </si>
  <si>
    <r>
      <rPr>
        <sz val="11"/>
        <color theme="1"/>
        <rFont val="宋体"/>
        <charset val="134"/>
      </rPr>
      <t>杨子健</t>
    </r>
  </si>
  <si>
    <r>
      <rPr>
        <sz val="11"/>
        <color theme="1"/>
        <rFont val="宋体"/>
        <charset val="134"/>
      </rPr>
      <t>动物科学</t>
    </r>
  </si>
  <si>
    <t>IA-0000088456</t>
  </si>
  <si>
    <r>
      <rPr>
        <sz val="11"/>
        <color theme="5"/>
        <rFont val="宋体"/>
        <charset val="134"/>
      </rPr>
      <t>已获得</t>
    </r>
    <r>
      <rPr>
        <sz val="11"/>
        <color theme="5"/>
        <rFont val="Times New Roman"/>
        <charset val="134"/>
      </rPr>
      <t xml:space="preserve">FO </t>
    </r>
  </si>
  <si>
    <t>仍考虑如期入读</t>
  </si>
  <si>
    <r>
      <rPr>
        <sz val="11"/>
        <color theme="1"/>
        <rFont val="宋体"/>
        <charset val="134"/>
      </rPr>
      <t>佘威亿</t>
    </r>
  </si>
  <si>
    <t>lA-0000093782</t>
  </si>
  <si>
    <r>
      <rPr>
        <sz val="11"/>
        <color theme="5"/>
        <rFont val="宋体"/>
        <charset val="134"/>
      </rPr>
      <t>已获得</t>
    </r>
    <r>
      <rPr>
        <sz val="11"/>
        <color theme="5"/>
        <rFont val="Times New Roman"/>
        <charset val="134"/>
      </rPr>
      <t xml:space="preserve">CO </t>
    </r>
    <r>
      <rPr>
        <sz val="11"/>
        <color theme="5"/>
        <rFont val="宋体"/>
        <charset val="134"/>
      </rPr>
      <t>未有语言成绩</t>
    </r>
  </si>
  <si>
    <r>
      <rPr>
        <sz val="11"/>
        <color theme="1"/>
        <rFont val="宋体"/>
        <charset val="134"/>
      </rPr>
      <t>陈惠杰</t>
    </r>
  </si>
  <si>
    <r>
      <rPr>
        <sz val="11"/>
        <color theme="1"/>
        <rFont val="宋体"/>
        <charset val="134"/>
      </rPr>
      <t>商务</t>
    </r>
  </si>
  <si>
    <t>IA-0000099301</t>
  </si>
  <si>
    <r>
      <rPr>
        <sz val="11"/>
        <color theme="5"/>
        <rFont val="宋体"/>
        <charset val="134"/>
      </rPr>
      <t>未有语言成绩</t>
    </r>
    <r>
      <rPr>
        <sz val="11"/>
        <color theme="5"/>
        <rFont val="Times New Roman"/>
        <charset val="134"/>
      </rPr>
      <t>,</t>
    </r>
    <r>
      <rPr>
        <sz val="11"/>
        <color theme="5"/>
        <rFont val="宋体"/>
        <charset val="134"/>
      </rPr>
      <t>未获得</t>
    </r>
    <r>
      <rPr>
        <sz val="11"/>
        <color theme="5"/>
        <rFont val="Times New Roman"/>
        <charset val="134"/>
      </rPr>
      <t>CO</t>
    </r>
  </si>
  <si>
    <r>
      <rPr>
        <sz val="11"/>
        <rFont val="宋体"/>
        <charset val="134"/>
      </rPr>
      <t>杨子健</t>
    </r>
  </si>
  <si>
    <r>
      <rPr>
        <sz val="11"/>
        <rFont val="宋体"/>
        <charset val="134"/>
      </rPr>
      <t>秦若琦</t>
    </r>
  </si>
  <si>
    <r>
      <rPr>
        <sz val="11"/>
        <rFont val="宋体"/>
        <charset val="134"/>
      </rPr>
      <t>董烨衡</t>
    </r>
  </si>
  <si>
    <r>
      <rPr>
        <sz val="11"/>
        <rFont val="宋体"/>
        <charset val="134"/>
      </rPr>
      <t>曹家悦</t>
    </r>
  </si>
  <si>
    <r>
      <rPr>
        <sz val="11"/>
        <rFont val="宋体"/>
        <charset val="134"/>
      </rPr>
      <t>李思瀚</t>
    </r>
  </si>
  <si>
    <r>
      <rPr>
        <sz val="11"/>
        <rFont val="宋体"/>
        <charset val="134"/>
      </rPr>
      <t>李纳研</t>
    </r>
  </si>
  <si>
    <r>
      <rPr>
        <sz val="11"/>
        <rFont val="宋体"/>
        <charset val="134"/>
      </rPr>
      <t>朱子博</t>
    </r>
  </si>
  <si>
    <r>
      <rPr>
        <sz val="11"/>
        <rFont val="宋体"/>
        <charset val="134"/>
      </rPr>
      <t>陈惠杰</t>
    </r>
  </si>
  <si>
    <r>
      <rPr>
        <sz val="11"/>
        <rFont val="宋体"/>
        <charset val="134"/>
      </rPr>
      <t>钟子峰</t>
    </r>
  </si>
  <si>
    <r>
      <rPr>
        <sz val="11"/>
        <rFont val="宋体"/>
        <charset val="134"/>
      </rPr>
      <t>陶亮烨</t>
    </r>
  </si>
  <si>
    <r>
      <rPr>
        <sz val="11"/>
        <rFont val="宋体"/>
        <charset val="134"/>
      </rPr>
      <t>黄子一</t>
    </r>
  </si>
  <si>
    <r>
      <rPr>
        <sz val="11"/>
        <rFont val="宋体"/>
        <charset val="134"/>
      </rPr>
      <t>刘婉潇</t>
    </r>
  </si>
  <si>
    <r>
      <rPr>
        <sz val="11"/>
        <rFont val="宋体"/>
        <charset val="134"/>
      </rPr>
      <t>罗奕涵</t>
    </r>
  </si>
  <si>
    <r>
      <rPr>
        <sz val="11"/>
        <rFont val="宋体"/>
        <charset val="134"/>
      </rPr>
      <t>谢嘉曦</t>
    </r>
  </si>
  <si>
    <t>数学分析BⅠ</t>
  </si>
  <si>
    <t>高等代数Ⅰ</t>
  </si>
  <si>
    <t>解析几何</t>
  </si>
  <si>
    <t>文科统计与SPSS</t>
  </si>
  <si>
    <t>文科统计与SPSS实验</t>
  </si>
  <si>
    <t>高等代数Ⅱ</t>
  </si>
  <si>
    <t>数学分析Ⅱ</t>
  </si>
  <si>
    <t>Matlab程序设计与应用Ⅰ</t>
  </si>
  <si>
    <t>R软件及其应用</t>
  </si>
  <si>
    <t>Matlab程序设计与应用Ⅱ</t>
  </si>
  <si>
    <t>数学分析III</t>
  </si>
  <si>
    <t>概率论</t>
  </si>
  <si>
    <t>统计计算</t>
  </si>
  <si>
    <t>统计计算实验</t>
  </si>
  <si>
    <t>数学建模</t>
  </si>
  <si>
    <t>数理统计</t>
  </si>
  <si>
    <t>平均分</t>
  </si>
  <si>
    <t>202338310120</t>
  </si>
  <si>
    <t>77.2</t>
  </si>
  <si>
    <t>68</t>
  </si>
  <si>
    <t>86.4</t>
  </si>
  <si>
    <t>95</t>
  </si>
  <si>
    <t>97.4</t>
  </si>
  <si>
    <t>74.8</t>
  </si>
  <si>
    <t>76</t>
  </si>
  <si>
    <t>92.4</t>
  </si>
  <si>
    <t>84.6</t>
  </si>
  <si>
    <t>96</t>
  </si>
  <si>
    <t>202338310124</t>
  </si>
  <si>
    <t>92.8</t>
  </si>
  <si>
    <t>81.4</t>
  </si>
  <si>
    <t>84.2</t>
  </si>
  <si>
    <t>89</t>
  </si>
  <si>
    <t>97.9</t>
  </si>
  <si>
    <t>80.4</t>
  </si>
  <si>
    <t>77.8</t>
  </si>
  <si>
    <t>90.2</t>
  </si>
  <si>
    <t>78.2</t>
  </si>
  <si>
    <t>100</t>
  </si>
  <si>
    <t>202338310114</t>
  </si>
  <si>
    <t>85</t>
  </si>
  <si>
    <t>70</t>
  </si>
  <si>
    <t>97.6</t>
  </si>
  <si>
    <t>83.4</t>
  </si>
  <si>
    <t>86.2</t>
  </si>
  <si>
    <t>88.8</t>
  </si>
  <si>
    <t>66.2</t>
  </si>
  <si>
    <t>97</t>
  </si>
  <si>
    <t>202338310133</t>
  </si>
  <si>
    <t>73.6</t>
  </si>
  <si>
    <t>72.4</t>
  </si>
  <si>
    <t>85.4</t>
  </si>
  <si>
    <t>94.8</t>
  </si>
  <si>
    <t>97.1</t>
  </si>
  <si>
    <t>77.4</t>
  </si>
  <si>
    <t>95.2</t>
  </si>
  <si>
    <t>91.5</t>
  </si>
  <si>
    <t>99</t>
  </si>
  <si>
    <t>202338310101</t>
  </si>
  <si>
    <t>90.6</t>
  </si>
  <si>
    <t>95.6</t>
  </si>
  <si>
    <t>91.6</t>
  </si>
  <si>
    <t>89.6</t>
  </si>
  <si>
    <t>87.1</t>
  </si>
  <si>
    <t>98</t>
  </si>
  <si>
    <t>202338310102</t>
  </si>
  <si>
    <t>陈坤</t>
  </si>
  <si>
    <t>73</t>
  </si>
  <si>
    <t>88.6</t>
  </si>
  <si>
    <t>81</t>
  </si>
  <si>
    <t>95.3</t>
  </si>
  <si>
    <t>79.2</t>
  </si>
  <si>
    <t>91.2</t>
  </si>
  <si>
    <t>202338310128</t>
  </si>
  <si>
    <t>85.6</t>
  </si>
  <si>
    <t>73.2</t>
  </si>
  <si>
    <t>87.8</t>
  </si>
  <si>
    <t>83</t>
  </si>
  <si>
    <t>95.4</t>
  </si>
  <si>
    <t>83.6</t>
  </si>
  <si>
    <t>87.6</t>
  </si>
  <si>
    <t>64.1</t>
  </si>
  <si>
    <t>202338310135</t>
  </si>
  <si>
    <t>75</t>
  </si>
  <si>
    <t>70.4</t>
  </si>
  <si>
    <t>72</t>
  </si>
  <si>
    <t>85.2</t>
  </si>
  <si>
    <t>69.3</t>
  </si>
  <si>
    <t>202338310111</t>
  </si>
  <si>
    <t>84.8</t>
  </si>
  <si>
    <t>74.4</t>
  </si>
  <si>
    <t>73.8</t>
  </si>
  <si>
    <t>202338310127</t>
  </si>
  <si>
    <t>76.2</t>
  </si>
  <si>
    <t>75.2</t>
  </si>
  <si>
    <t>82.4</t>
  </si>
  <si>
    <t>90</t>
  </si>
  <si>
    <t>95.8</t>
  </si>
  <si>
    <t>82.6</t>
  </si>
  <si>
    <t>75.8</t>
  </si>
  <si>
    <t>94</t>
  </si>
  <si>
    <t>202338310104</t>
  </si>
  <si>
    <t>陈硕</t>
  </si>
  <si>
    <t>66.4</t>
  </si>
  <si>
    <t>94.3</t>
  </si>
  <si>
    <t>72.8</t>
  </si>
  <si>
    <t>87</t>
  </si>
  <si>
    <t>66.3</t>
  </si>
  <si>
    <t>202338310136</t>
  </si>
  <si>
    <t>诸星河</t>
  </si>
  <si>
    <t>78</t>
  </si>
  <si>
    <t>65.8</t>
  </si>
  <si>
    <t>202338310110</t>
  </si>
  <si>
    <t>段浪</t>
  </si>
  <si>
    <t>68.4</t>
  </si>
  <si>
    <t>88</t>
  </si>
  <si>
    <t>83.3</t>
  </si>
  <si>
    <t>97.5</t>
  </si>
  <si>
    <t>79.8</t>
  </si>
  <si>
    <t>90.8</t>
  </si>
  <si>
    <t>93</t>
  </si>
  <si>
    <t>202338310103</t>
  </si>
  <si>
    <t>93.9</t>
  </si>
  <si>
    <t>69.2</t>
  </si>
  <si>
    <t>67.3</t>
  </si>
  <si>
    <t>91</t>
  </si>
  <si>
    <t>202338310106</t>
  </si>
  <si>
    <t>67.2</t>
  </si>
  <si>
    <t>202338310116</t>
  </si>
  <si>
    <t>79.6</t>
  </si>
  <si>
    <t>81.5</t>
  </si>
  <si>
    <t>97.3</t>
  </si>
  <si>
    <t>79</t>
  </si>
  <si>
    <t>78.6</t>
  </si>
  <si>
    <t>64.4</t>
  </si>
  <si>
    <t>202338310129</t>
  </si>
  <si>
    <t>93.1</t>
  </si>
  <si>
    <t>81.6</t>
  </si>
  <si>
    <t>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</si>
</sst>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000000"/>
    <numFmt numFmtId="179" formatCode="yyyy&quot;年&quot;m&quot;月&quot;d&quot;日&quot;\ hh:mm"/>
    <numFmt numFmtId="180" formatCode="yyyy&quot;年&quot;m&quot;月&quot;d&quot;日&quot;;@"/>
    <numFmt numFmtId="181" formatCode="d/m/yyyy;@"/>
    <numFmt numFmtId="182" formatCode="_-* #,##0.00_-;\-* #,##0.00_-;_-* &quot;-&quot;??_-;_-@_-"/>
    <numFmt numFmtId="183" formatCode="[$-409]mmm/yy;@"/>
    <numFmt numFmtId="184" formatCode="[$-409]yyyy/mm/dd;@"/>
  </numFmts>
  <fonts count="8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sz val="11"/>
      <color rgb="FFFF0000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sz val="11"/>
      <color theme="5"/>
      <name val="Times New Roman"/>
      <charset val="134"/>
    </font>
    <font>
      <sz val="11"/>
      <color theme="5"/>
      <name val="宋体"/>
      <charset val="134"/>
    </font>
    <font>
      <sz val="11"/>
      <name val="Times New Roman"/>
      <charset val="134"/>
    </font>
    <font>
      <b/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等线"/>
      <charset val="134"/>
    </font>
    <font>
      <b/>
      <sz val="16"/>
      <color rgb="FFFF0000"/>
      <name val="Times New Roman"/>
      <charset val="134"/>
    </font>
    <font>
      <b/>
      <sz val="11"/>
      <name val="Times New Roman"/>
      <charset val="134"/>
    </font>
    <font>
      <sz val="12"/>
      <color theme="1"/>
      <name val="Times New Roman"/>
      <charset val="134"/>
    </font>
    <font>
      <b/>
      <sz val="11"/>
      <color rgb="FF3366FF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rgb="FFFF0000"/>
      <name val="Times New Roman"/>
      <charset val="134"/>
    </font>
    <font>
      <b/>
      <sz val="14"/>
      <color rgb="FFFF0000"/>
      <name val="Times New Roman"/>
      <charset val="134"/>
    </font>
    <font>
      <sz val="11"/>
      <color indexed="8"/>
      <name val="Times New Roman"/>
      <charset val="134"/>
    </font>
    <font>
      <b/>
      <sz val="12"/>
      <color theme="1"/>
      <name val="Times New Roman"/>
      <charset val="134"/>
    </font>
    <font>
      <b/>
      <sz val="12"/>
      <color rgb="FFFF0000"/>
      <name val="Times New Roman"/>
      <charset val="134"/>
    </font>
    <font>
      <sz val="12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Times New Roman"/>
      <charset val="134"/>
    </font>
    <font>
      <sz val="12"/>
      <color theme="1"/>
      <name val="宋体"/>
      <charset val="134"/>
    </font>
    <font>
      <b/>
      <sz val="11"/>
      <color indexed="8"/>
      <name val="宋体"/>
      <charset val="134"/>
    </font>
    <font>
      <sz val="11"/>
      <color rgb="FF9C5700"/>
      <name val="Times New Roman"/>
      <charset val="134"/>
    </font>
    <font>
      <sz val="11"/>
      <color rgb="FF006100"/>
      <name val="Times New Roman"/>
      <charset val="134"/>
    </font>
    <font>
      <u/>
      <sz val="11"/>
      <color theme="10"/>
      <name val="Times New Roman"/>
      <charset val="134"/>
    </font>
    <font>
      <sz val="11"/>
      <color rgb="FF9C0006"/>
      <name val="Times New Roman"/>
      <charset val="134"/>
    </font>
    <font>
      <sz val="10.5"/>
      <color theme="1"/>
      <name val="Times New Roman"/>
      <charset val="134"/>
    </font>
    <font>
      <b/>
      <sz val="20"/>
      <color theme="1"/>
      <name val="黑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rgb="FFFF0000"/>
      <name val="Aptos"/>
      <charset val="134"/>
    </font>
    <font>
      <b/>
      <sz val="16"/>
      <color rgb="FFFF0000"/>
      <name val="宋体"/>
      <charset val="134"/>
    </font>
    <font>
      <sz val="11"/>
      <color indexed="8"/>
      <name val="宋体"/>
      <charset val="134"/>
    </font>
    <font>
      <sz val="12"/>
      <color rgb="FFFF0000"/>
      <name val="宋体"/>
      <charset val="134"/>
    </font>
    <font>
      <sz val="12"/>
      <color theme="1"/>
      <name val="STZhongsong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theme="5"/>
      <name val="宋体"/>
      <charset val="134"/>
    </font>
    <font>
      <sz val="11"/>
      <color rgb="FFFF0000"/>
      <name val="宋体"/>
      <charset val="134"/>
    </font>
    <font>
      <b/>
      <sz val="16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b/>
      <sz val="11"/>
      <name val="DengXian"/>
      <charset val="134"/>
    </font>
    <font>
      <sz val="12"/>
      <color rgb="FFFF0000"/>
      <name val="STZhongsong"/>
      <charset val="134"/>
    </font>
    <font>
      <sz val="10"/>
      <color rgb="FFC00000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rgb="FF87CEFA"/>
        <bgColor rgb="FF87CEFA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20" borderId="42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43" applyNumberFormat="0" applyFill="0" applyAlignment="0" applyProtection="0">
      <alignment vertical="center"/>
    </xf>
    <xf numFmtId="0" fontId="49" fillId="0" borderId="43" applyNumberFormat="0" applyFill="0" applyAlignment="0" applyProtection="0">
      <alignment vertical="center"/>
    </xf>
    <xf numFmtId="0" fontId="50" fillId="0" borderId="4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21" borderId="45" applyNumberFormat="0" applyAlignment="0" applyProtection="0">
      <alignment vertical="center"/>
    </xf>
    <xf numFmtId="0" fontId="52" fillId="22" borderId="41" applyNumberFormat="0" applyAlignment="0" applyProtection="0">
      <alignment vertical="center"/>
    </xf>
    <xf numFmtId="0" fontId="53" fillId="22" borderId="45" applyNumberFormat="0" applyAlignment="0" applyProtection="0">
      <alignment vertical="center"/>
    </xf>
    <xf numFmtId="0" fontId="54" fillId="23" borderId="46" applyNumberFormat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56" fillId="0" borderId="48" applyNumberFormat="0" applyFill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0" borderId="0"/>
  </cellStyleXfs>
  <cellXfs count="35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9" fillId="5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>
      <alignment vertical="center"/>
    </xf>
    <xf numFmtId="0" fontId="8" fillId="5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6" fillId="8" borderId="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9" fontId="8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9" fontId="16" fillId="0" borderId="6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17" fillId="0" borderId="9" xfId="0" applyFont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7" fontId="16" fillId="0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8" fillId="0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1" fontId="8" fillId="0" borderId="0" xfId="0" applyNumberFormat="1" applyFont="1">
      <alignment vertical="center"/>
    </xf>
    <xf numFmtId="0" fontId="19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0" fillId="0" borderId="0" xfId="0" applyFont="1" applyFill="1" applyAlignment="1"/>
    <xf numFmtId="178" fontId="21" fillId="9" borderId="11" xfId="0" applyNumberFormat="1" applyFont="1" applyFill="1" applyBorder="1" applyAlignment="1">
      <alignment horizontal="center"/>
    </xf>
    <xf numFmtId="178" fontId="21" fillId="9" borderId="14" xfId="0" applyNumberFormat="1" applyFont="1" applyFill="1" applyBorder="1" applyAlignment="1">
      <alignment horizontal="center"/>
    </xf>
    <xf numFmtId="178" fontId="21" fillId="9" borderId="12" xfId="0" applyNumberFormat="1" applyFont="1" applyFill="1" applyBorder="1" applyAlignment="1">
      <alignment horizontal="center"/>
    </xf>
    <xf numFmtId="178" fontId="21" fillId="9" borderId="15" xfId="0" applyNumberFormat="1" applyFont="1" applyFill="1" applyBorder="1" applyAlignment="1">
      <alignment horizontal="center"/>
    </xf>
    <xf numFmtId="178" fontId="21" fillId="9" borderId="16" xfId="0" applyNumberFormat="1" applyFont="1" applyFill="1" applyBorder="1" applyAlignment="1">
      <alignment horizontal="center"/>
    </xf>
    <xf numFmtId="178" fontId="21" fillId="9" borderId="17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16" fillId="0" borderId="18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 vertical="center" wrapText="1"/>
    </xf>
    <xf numFmtId="178" fontId="14" fillId="0" borderId="20" xfId="0" applyNumberFormat="1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14" fontId="8" fillId="0" borderId="20" xfId="0" applyNumberFormat="1" applyFont="1" applyFill="1" applyBorder="1" applyAlignment="1">
      <alignment horizontal="center"/>
    </xf>
    <xf numFmtId="0" fontId="23" fillId="0" borderId="19" xfId="0" applyFont="1" applyFill="1" applyBorder="1" applyAlignment="1"/>
    <xf numFmtId="49" fontId="8" fillId="0" borderId="20" xfId="0" applyNumberFormat="1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 vertical="center" wrapText="1"/>
    </xf>
    <xf numFmtId="178" fontId="14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22" xfId="0" applyNumberFormat="1" applyFont="1" applyFill="1" applyBorder="1" applyAlignment="1">
      <alignment horizontal="center"/>
    </xf>
    <xf numFmtId="0" fontId="16" fillId="0" borderId="23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 vertical="center" wrapText="1"/>
    </xf>
    <xf numFmtId="178" fontId="14" fillId="0" borderId="25" xfId="0" applyNumberFormat="1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14" fontId="8" fillId="0" borderId="25" xfId="0" applyNumberFormat="1" applyFont="1" applyFill="1" applyBorder="1" applyAlignment="1">
      <alignment horizontal="center"/>
    </xf>
    <xf numFmtId="0" fontId="10" fillId="0" borderId="24" xfId="0" applyFont="1" applyFill="1" applyBorder="1" applyAlignment="1"/>
    <xf numFmtId="0" fontId="23" fillId="0" borderId="24" xfId="0" applyFont="1" applyFill="1" applyBorder="1" applyAlignment="1"/>
    <xf numFmtId="0" fontId="24" fillId="0" borderId="23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center" vertical="center" wrapText="1"/>
    </xf>
    <xf numFmtId="178" fontId="14" fillId="0" borderId="27" xfId="0" applyNumberFormat="1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14" fontId="8" fillId="0" borderId="28" xfId="0" applyNumberFormat="1" applyFont="1" applyFill="1" applyBorder="1" applyAlignment="1">
      <alignment horizontal="center"/>
    </xf>
    <xf numFmtId="0" fontId="24" fillId="10" borderId="29" xfId="0" applyFont="1" applyFill="1" applyBorder="1" applyAlignment="1">
      <alignment horizontal="center"/>
    </xf>
    <xf numFmtId="0" fontId="22" fillId="10" borderId="30" xfId="0" applyFont="1" applyFill="1" applyBorder="1" applyAlignment="1">
      <alignment horizontal="center" vertical="center" wrapText="1"/>
    </xf>
    <xf numFmtId="178" fontId="14" fillId="10" borderId="31" xfId="0" applyNumberFormat="1" applyFont="1" applyFill="1" applyBorder="1" applyAlignment="1">
      <alignment horizontal="center"/>
    </xf>
    <xf numFmtId="0" fontId="8" fillId="10" borderId="30" xfId="0" applyFont="1" applyFill="1" applyBorder="1" applyAlignment="1">
      <alignment horizontal="center"/>
    </xf>
    <xf numFmtId="14" fontId="25" fillId="10" borderId="31" xfId="0" applyNumberFormat="1" applyFont="1" applyFill="1" applyBorder="1" applyAlignment="1">
      <alignment horizontal="center"/>
    </xf>
    <xf numFmtId="0" fontId="8" fillId="10" borderId="30" xfId="0" applyFont="1" applyFill="1" applyBorder="1" applyAlignment="1"/>
    <xf numFmtId="0" fontId="26" fillId="0" borderId="0" xfId="0" applyFont="1" applyFill="1" applyAlignment="1"/>
    <xf numFmtId="0" fontId="22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178" fontId="21" fillId="9" borderId="32" xfId="0" applyNumberFormat="1" applyFont="1" applyFill="1" applyBorder="1" applyAlignment="1">
      <alignment horizontal="center"/>
    </xf>
    <xf numFmtId="178" fontId="21" fillId="9" borderId="33" xfId="0" applyNumberFormat="1" applyFont="1" applyFill="1" applyBorder="1" applyAlignment="1">
      <alignment horizontal="center"/>
    </xf>
    <xf numFmtId="178" fontId="21" fillId="9" borderId="34" xfId="0" applyNumberFormat="1" applyFont="1" applyFill="1" applyBorder="1" applyAlignment="1">
      <alignment horizontal="center"/>
    </xf>
    <xf numFmtId="178" fontId="21" fillId="9" borderId="35" xfId="0" applyNumberFormat="1" applyFont="1" applyFill="1" applyBorder="1" applyAlignment="1">
      <alignment horizontal="center"/>
    </xf>
    <xf numFmtId="0" fontId="27" fillId="0" borderId="36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 vertical="center" wrapText="1"/>
    </xf>
    <xf numFmtId="178" fontId="14" fillId="0" borderId="6" xfId="0" applyNumberFormat="1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14" fontId="8" fillId="0" borderId="37" xfId="0" applyNumberFormat="1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178" fontId="14" fillId="0" borderId="16" xfId="0" applyNumberFormat="1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27" fillId="0" borderId="21" xfId="0" applyFont="1" applyFill="1" applyBorder="1" applyAlignment="1">
      <alignment horizontal="center"/>
    </xf>
    <xf numFmtId="178" fontId="8" fillId="0" borderId="4" xfId="0" applyNumberFormat="1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178" fontId="8" fillId="0" borderId="27" xfId="0" applyNumberFormat="1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27" fillId="0" borderId="38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/>
    </xf>
    <xf numFmtId="0" fontId="30" fillId="0" borderId="27" xfId="0" applyFont="1" applyFill="1" applyBorder="1" applyAlignment="1">
      <alignment horizontal="center" vertical="center" wrapText="1"/>
    </xf>
    <xf numFmtId="178" fontId="30" fillId="0" borderId="27" xfId="0" applyNumberFormat="1" applyFont="1" applyFill="1" applyBorder="1" applyAlignment="1">
      <alignment horizontal="center"/>
    </xf>
    <xf numFmtId="0" fontId="30" fillId="0" borderId="28" xfId="0" applyFont="1" applyFill="1" applyBorder="1" applyAlignment="1">
      <alignment horizontal="center"/>
    </xf>
    <xf numFmtId="14" fontId="30" fillId="0" borderId="28" xfId="0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31" fillId="0" borderId="0" xfId="0" applyFont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/>
    </xf>
    <xf numFmtId="0" fontId="22" fillId="0" borderId="5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vertical="center"/>
    </xf>
    <xf numFmtId="0" fontId="22" fillId="5" borderId="4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0" fontId="30" fillId="5" borderId="4" xfId="0" applyFont="1" applyFill="1" applyBorder="1" applyAlignment="1">
      <alignment vertical="center"/>
    </xf>
    <xf numFmtId="0" fontId="22" fillId="5" borderId="4" xfId="0" applyFont="1" applyFill="1" applyBorder="1" applyAlignment="1">
      <alignment vertical="center"/>
    </xf>
    <xf numFmtId="0" fontId="3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5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179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11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center"/>
    </xf>
    <xf numFmtId="0" fontId="8" fillId="11" borderId="0" xfId="0" applyFont="1" applyFill="1" applyAlignment="1">
      <alignment horizontal="left" vertical="center"/>
    </xf>
    <xf numFmtId="0" fontId="0" fillId="11" borderId="0" xfId="0" applyFill="1" applyAlignment="1">
      <alignment horizontal="center" vertical="center"/>
    </xf>
    <xf numFmtId="0" fontId="27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left" vertical="center"/>
    </xf>
    <xf numFmtId="0" fontId="11" fillId="11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/>
    </xf>
    <xf numFmtId="0" fontId="14" fillId="11" borderId="0" xfId="0" applyNumberFormat="1" applyFont="1" applyFill="1" applyBorder="1" applyAlignment="1">
      <alignment horizontal="center" vertical="center"/>
    </xf>
    <xf numFmtId="0" fontId="8" fillId="12" borderId="4" xfId="43" applyFont="1" applyFill="1" applyBorder="1" applyAlignment="1">
      <alignment horizontal="center" vertical="center"/>
    </xf>
    <xf numFmtId="0" fontId="8" fillId="13" borderId="40" xfId="36" applyFont="1" applyFill="1" applyBorder="1" applyAlignment="1">
      <alignment horizontal="center" vertical="center"/>
    </xf>
    <xf numFmtId="0" fontId="8" fillId="13" borderId="4" xfId="36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180" fontId="8" fillId="0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 wrapText="1"/>
    </xf>
    <xf numFmtId="180" fontId="21" fillId="0" borderId="4" xfId="0" applyNumberFormat="1" applyFont="1" applyFill="1" applyBorder="1" applyAlignment="1">
      <alignment horizontal="center" vertical="center" wrapText="1"/>
    </xf>
    <xf numFmtId="0" fontId="14" fillId="14" borderId="4" xfId="22" applyFont="1" applyFill="1" applyBorder="1" applyAlignment="1">
      <alignment horizontal="center" vertical="center" wrapText="1"/>
    </xf>
    <xf numFmtId="0" fontId="36" fillId="3" borderId="4" xfId="49" applyFont="1" applyFill="1" applyBorder="1" applyAlignment="1">
      <alignment horizontal="center" vertical="center" wrapText="1"/>
    </xf>
    <xf numFmtId="0" fontId="37" fillId="3" borderId="4" xfId="22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/>
    </xf>
    <xf numFmtId="0" fontId="37" fillId="14" borderId="4" xfId="22" applyFont="1" applyFill="1" applyBorder="1" applyAlignment="1">
      <alignment horizontal="center" vertical="center"/>
    </xf>
    <xf numFmtId="0" fontId="14" fillId="6" borderId="4" xfId="22" applyFont="1" applyFill="1" applyBorder="1" applyAlignment="1">
      <alignment horizontal="center" vertical="center"/>
    </xf>
    <xf numFmtId="180" fontId="8" fillId="0" borderId="4" xfId="0" applyNumberFormat="1" applyFont="1" applyFill="1" applyBorder="1" applyAlignment="1">
      <alignment horizontal="center" vertical="center"/>
    </xf>
    <xf numFmtId="0" fontId="38" fillId="0" borderId="4" xfId="6" applyFont="1" applyBorder="1" applyAlignment="1">
      <alignment horizontal="center" vertical="center"/>
    </xf>
    <xf numFmtId="181" fontId="8" fillId="3" borderId="4" xfId="0" applyNumberFormat="1" applyFont="1" applyFill="1" applyBorder="1" applyAlignment="1">
      <alignment horizontal="center" vertical="center"/>
    </xf>
    <xf numFmtId="181" fontId="8" fillId="3" borderId="4" xfId="0" applyNumberFormat="1" applyFont="1" applyFill="1" applyBorder="1" applyAlignment="1">
      <alignment horizontal="center" vertical="center" wrapText="1"/>
    </xf>
    <xf numFmtId="181" fontId="8" fillId="0" borderId="4" xfId="0" applyNumberFormat="1" applyFont="1" applyFill="1" applyBorder="1" applyAlignment="1">
      <alignment horizontal="center" vertical="center"/>
    </xf>
    <xf numFmtId="181" fontId="10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80" fontId="37" fillId="14" borderId="4" xfId="22" applyNumberFormat="1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wrapText="1"/>
    </xf>
    <xf numFmtId="182" fontId="8" fillId="3" borderId="4" xfId="1" applyNumberFormat="1" applyFont="1" applyFill="1" applyBorder="1" applyAlignment="1">
      <alignment horizontal="center" vertical="center"/>
    </xf>
    <xf numFmtId="181" fontId="39" fillId="15" borderId="4" xfId="23" applyNumberFormat="1" applyFont="1" applyFill="1" applyBorder="1" applyAlignment="1">
      <alignment horizontal="center" vertical="center"/>
    </xf>
    <xf numFmtId="180" fontId="8" fillId="16" borderId="4" xfId="32" applyNumberFormat="1" applyFont="1" applyFill="1" applyBorder="1" applyAlignment="1">
      <alignment horizontal="center" vertical="center"/>
    </xf>
    <xf numFmtId="0" fontId="8" fillId="17" borderId="4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/>
    </xf>
    <xf numFmtId="180" fontId="36" fillId="18" borderId="4" xfId="49" applyNumberFormat="1" applyFont="1" applyFill="1" applyBorder="1" applyAlignment="1">
      <alignment horizontal="center" vertical="center" wrapText="1"/>
    </xf>
    <xf numFmtId="0" fontId="38" fillId="6" borderId="4" xfId="6" applyFont="1" applyFill="1" applyBorder="1" applyAlignment="1">
      <alignment horizontal="center" vertical="center"/>
    </xf>
    <xf numFmtId="0" fontId="8" fillId="6" borderId="4" xfId="26" applyFont="1" applyFill="1" applyBorder="1" applyAlignment="1">
      <alignment horizontal="center" vertical="center"/>
    </xf>
    <xf numFmtId="0" fontId="8" fillId="6" borderId="4" xfId="22" applyFont="1" applyFill="1" applyBorder="1" applyAlignment="1">
      <alignment horizontal="center" vertical="center"/>
    </xf>
    <xf numFmtId="180" fontId="8" fillId="16" borderId="4" xfId="32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6" borderId="4" xfId="35" applyFont="1" applyFill="1" applyBorder="1" applyAlignment="1">
      <alignment horizontal="center" vertical="center"/>
    </xf>
    <xf numFmtId="0" fontId="8" fillId="6" borderId="4" xfId="35" applyFont="1" applyFill="1" applyBorder="1" applyAlignment="1">
      <alignment horizontal="center" vertical="center" wrapText="1"/>
    </xf>
    <xf numFmtId="14" fontId="8" fillId="6" borderId="4" xfId="35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181" fontId="8" fillId="3" borderId="4" xfId="0" applyNumberFormat="1" applyFont="1" applyFill="1" applyBorder="1" applyAlignment="1">
      <alignment horizontal="center" wrapText="1"/>
    </xf>
    <xf numFmtId="14" fontId="8" fillId="3" borderId="4" xfId="0" applyNumberFormat="1" applyFont="1" applyFill="1" applyBorder="1" applyAlignment="1">
      <alignment horizontal="center" vertical="center"/>
    </xf>
    <xf numFmtId="0" fontId="14" fillId="6" borderId="4" xfId="24" applyFont="1" applyFill="1" applyBorder="1" applyAlignment="1">
      <alignment horizontal="center" vertical="center" wrapText="1"/>
    </xf>
    <xf numFmtId="181" fontId="14" fillId="6" borderId="4" xfId="23" applyNumberFormat="1" applyFont="1" applyFill="1" applyBorder="1" applyAlignment="1">
      <alignment horizontal="center" vertical="center"/>
    </xf>
    <xf numFmtId="14" fontId="8" fillId="3" borderId="4" xfId="0" applyNumberFormat="1" applyFont="1" applyFill="1" applyBorder="1" applyAlignment="1">
      <alignment horizontal="center" vertical="center" wrapText="1"/>
    </xf>
    <xf numFmtId="14" fontId="14" fillId="6" borderId="4" xfId="23" applyNumberFormat="1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180" fontId="37" fillId="14" borderId="4" xfId="22" applyNumberFormat="1" applyFont="1" applyFill="1" applyBorder="1" applyAlignment="1">
      <alignment horizontal="center" vertical="center"/>
    </xf>
    <xf numFmtId="0" fontId="14" fillId="6" borderId="4" xfId="30" applyFont="1" applyFill="1" applyBorder="1" applyAlignment="1">
      <alignment horizontal="center" vertical="center"/>
    </xf>
    <xf numFmtId="0" fontId="14" fillId="0" borderId="4" xfId="49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14" fillId="0" borderId="4" xfId="24" applyFont="1" applyFill="1" applyBorder="1" applyAlignment="1">
      <alignment horizontal="center" vertical="center" wrapText="1"/>
    </xf>
    <xf numFmtId="0" fontId="33" fillId="0" borderId="0" xfId="50" applyFont="1" applyAlignment="1">
      <alignment horizontal="center" vertical="center"/>
    </xf>
    <xf numFmtId="0" fontId="14" fillId="6" borderId="4" xfId="23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83" fontId="37" fillId="14" borderId="4" xfId="22" applyNumberFormat="1" applyFont="1" applyFill="1" applyBorder="1" applyAlignment="1">
      <alignment horizontal="center" vertical="center" wrapText="1"/>
    </xf>
    <xf numFmtId="0" fontId="8" fillId="12" borderId="41" xfId="43" applyFont="1" applyFill="1" applyBorder="1" applyAlignment="1">
      <alignment horizontal="center" vertical="center"/>
    </xf>
    <xf numFmtId="0" fontId="8" fillId="12" borderId="41" xfId="43" applyFont="1" applyFill="1" applyBorder="1" applyAlignment="1">
      <alignment horizontal="center" vertical="center" wrapText="1"/>
    </xf>
    <xf numFmtId="180" fontId="8" fillId="12" borderId="41" xfId="43" applyNumberFormat="1" applyFont="1" applyFill="1" applyBorder="1" applyAlignment="1">
      <alignment horizontal="center" vertical="center" wrapText="1"/>
    </xf>
    <xf numFmtId="0" fontId="38" fillId="12" borderId="41" xfId="6" applyFont="1" applyFill="1" applyBorder="1" applyAlignment="1">
      <alignment horizontal="center" vertical="center"/>
    </xf>
    <xf numFmtId="14" fontId="8" fillId="12" borderId="41" xfId="43" applyNumberFormat="1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left" wrapText="1"/>
    </xf>
    <xf numFmtId="0" fontId="10" fillId="12" borderId="41" xfId="4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180" fontId="8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4" fontId="8" fillId="13" borderId="4" xfId="36" applyNumberFormat="1" applyFont="1" applyFill="1" applyBorder="1" applyAlignment="1">
      <alignment horizontal="center" vertical="center"/>
    </xf>
    <xf numFmtId="180" fontId="8" fillId="13" borderId="4" xfId="36" applyNumberFormat="1" applyFont="1" applyFill="1" applyBorder="1" applyAlignment="1">
      <alignment horizontal="center" vertical="center" wrapText="1"/>
    </xf>
    <xf numFmtId="0" fontId="10" fillId="13" borderId="4" xfId="36" applyFont="1" applyFill="1" applyBorder="1" applyAlignment="1">
      <alignment horizontal="center" vertical="center"/>
    </xf>
    <xf numFmtId="0" fontId="8" fillId="13" borderId="41" xfId="36" applyFont="1" applyFill="1" applyBorder="1" applyAlignment="1">
      <alignment horizontal="center" vertical="center"/>
    </xf>
    <xf numFmtId="0" fontId="8" fillId="13" borderId="41" xfId="36" applyFont="1" applyFill="1" applyBorder="1" applyAlignment="1">
      <alignment horizontal="center" vertical="center" wrapText="1"/>
    </xf>
    <xf numFmtId="14" fontId="8" fillId="13" borderId="41" xfId="36" applyNumberFormat="1" applyFont="1" applyFill="1" applyBorder="1" applyAlignment="1">
      <alignment horizontal="center" vertical="center"/>
    </xf>
    <xf numFmtId="180" fontId="8" fillId="19" borderId="4" xfId="0" applyNumberFormat="1" applyFont="1" applyFill="1" applyBorder="1" applyAlignment="1">
      <alignment horizontal="center" vertical="center"/>
    </xf>
    <xf numFmtId="0" fontId="10" fillId="13" borderId="41" xfId="36" applyFont="1" applyFill="1" applyBorder="1" applyAlignment="1">
      <alignment horizontal="center" vertical="center"/>
    </xf>
    <xf numFmtId="0" fontId="8" fillId="13" borderId="4" xfId="36" applyFont="1" applyFill="1" applyBorder="1" applyAlignment="1">
      <alignment horizontal="center" vertical="center" wrapText="1"/>
    </xf>
    <xf numFmtId="180" fontId="8" fillId="13" borderId="41" xfId="36" applyNumberFormat="1" applyFont="1" applyFill="1" applyBorder="1" applyAlignment="1">
      <alignment horizontal="center" vertical="center" wrapText="1"/>
    </xf>
    <xf numFmtId="0" fontId="8" fillId="13" borderId="0" xfId="36" applyFont="1" applyFill="1" applyAlignment="1">
      <alignment horizontal="center" vertical="center"/>
    </xf>
    <xf numFmtId="181" fontId="8" fillId="3" borderId="4" xfId="35" applyNumberFormat="1" applyFont="1" applyFill="1" applyBorder="1" applyAlignment="1">
      <alignment horizontal="center" vertical="center"/>
    </xf>
    <xf numFmtId="181" fontId="8" fillId="6" borderId="4" xfId="35" applyNumberFormat="1" applyFont="1" applyFill="1" applyBorder="1" applyAlignment="1">
      <alignment horizontal="center" vertical="center"/>
    </xf>
    <xf numFmtId="181" fontId="10" fillId="6" borderId="4" xfId="35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 shrinkToFit="1"/>
    </xf>
    <xf numFmtId="0" fontId="8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shrinkToFit="1"/>
    </xf>
    <xf numFmtId="184" fontId="8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center" vertical="center" shrinkToFi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57" fontId="14" fillId="0" borderId="4" xfId="0" applyNumberFormat="1" applyFont="1" applyFill="1" applyBorder="1" applyAlignment="1">
      <alignment horizontal="center" vertical="center"/>
    </xf>
    <xf numFmtId="180" fontId="14" fillId="0" borderId="4" xfId="0" applyNumberFormat="1" applyFont="1" applyFill="1" applyBorder="1" applyAlignment="1">
      <alignment horizontal="center" vertical="center"/>
    </xf>
    <xf numFmtId="31" fontId="14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10" fillId="0" borderId="4" xfId="0" applyNumberFormat="1" applyFont="1" applyFill="1" applyBorder="1" applyAlignment="1">
      <alignment horizontal="left" vertical="center"/>
    </xf>
    <xf numFmtId="0" fontId="14" fillId="0" borderId="4" xfId="0" applyFont="1" applyFill="1" applyBorder="1" applyAlignment="1">
      <alignment vertical="center" shrinkToFit="1"/>
    </xf>
    <xf numFmtId="0" fontId="18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 shrinkToFit="1"/>
    </xf>
    <xf numFmtId="0" fontId="14" fillId="0" borderId="4" xfId="0" applyNumberFormat="1" applyFont="1" applyFill="1" applyBorder="1" applyAlignment="1">
      <alignment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eutral 2" xfId="49"/>
    <cellStyle name="Normal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BFCB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customXml" Target="../customXml/item3.xml"/><Relationship Id="rId12" Type="http://schemas.openxmlformats.org/officeDocument/2006/relationships/customXml" Target="../customXml/item2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mailto:hty979766@icloud.com" TargetMode="External"/><Relationship Id="rId98" Type="http://schemas.openxmlformats.org/officeDocument/2006/relationships/hyperlink" Target="mailto:2829170215@qq.com" TargetMode="External"/><Relationship Id="rId97" Type="http://schemas.openxmlformats.org/officeDocument/2006/relationships/hyperlink" Target="mailto:3556617080@qq.com" TargetMode="External"/><Relationship Id="rId96" Type="http://schemas.openxmlformats.org/officeDocument/2006/relationships/hyperlink" Target="mailto:wenxuan8847@qq.com" TargetMode="External"/><Relationship Id="rId95" Type="http://schemas.openxmlformats.org/officeDocument/2006/relationships/hyperlink" Target="mailto:779542139@qq.com" TargetMode="External"/><Relationship Id="rId94" Type="http://schemas.openxmlformats.org/officeDocument/2006/relationships/hyperlink" Target="mailto:2911498715@qq.com" TargetMode="External"/><Relationship Id="rId93" Type="http://schemas.openxmlformats.org/officeDocument/2006/relationships/hyperlink" Target="mailto:lwy888168@qq.com" TargetMode="External"/><Relationship Id="rId92" Type="http://schemas.openxmlformats.org/officeDocument/2006/relationships/hyperlink" Target="mailto:172508186@qq.com" TargetMode="External"/><Relationship Id="rId91" Type="http://schemas.openxmlformats.org/officeDocument/2006/relationships/hyperlink" Target="mailto:3426027451@qq.com" TargetMode="External"/><Relationship Id="rId90" Type="http://schemas.openxmlformats.org/officeDocument/2006/relationships/hyperlink" Target="mailto:13539457481@163.com" TargetMode="External"/><Relationship Id="rId9" Type="http://schemas.openxmlformats.org/officeDocument/2006/relationships/hyperlink" Target="mailto:1062902834@qq.com" TargetMode="External"/><Relationship Id="rId89" Type="http://schemas.openxmlformats.org/officeDocument/2006/relationships/hyperlink" Target="mailto:3493346447@qq.com" TargetMode="External"/><Relationship Id="rId88" Type="http://schemas.openxmlformats.org/officeDocument/2006/relationships/hyperlink" Target="mailto:1746806401@.qq.com" TargetMode="External"/><Relationship Id="rId87" Type="http://schemas.openxmlformats.org/officeDocument/2006/relationships/hyperlink" Target="mailto:760728699@qq.com" TargetMode="External"/><Relationship Id="rId86" Type="http://schemas.openxmlformats.org/officeDocument/2006/relationships/hyperlink" Target="mailto:2625372701@qq.com" TargetMode="External"/><Relationship Id="rId85" Type="http://schemas.openxmlformats.org/officeDocument/2006/relationships/hyperlink" Target="mailto:yinjinjin2005@163.com" TargetMode="External"/><Relationship Id="rId84" Type="http://schemas.openxmlformats.org/officeDocument/2006/relationships/hyperlink" Target="mailto:zzq1498861309@163.com" TargetMode="External"/><Relationship Id="rId83" Type="http://schemas.openxmlformats.org/officeDocument/2006/relationships/hyperlink" Target="mailto:linx_081@163.com" TargetMode="External"/><Relationship Id="rId82" Type="http://schemas.openxmlformats.org/officeDocument/2006/relationships/hyperlink" Target="mailto:2060136422@qq.com" TargetMode="External"/><Relationship Id="rId81" Type="http://schemas.openxmlformats.org/officeDocument/2006/relationships/hyperlink" Target="mailto:1942718359@qq.com" TargetMode="External"/><Relationship Id="rId80" Type="http://schemas.openxmlformats.org/officeDocument/2006/relationships/hyperlink" Target="mailto:3051830786@qq.com" TargetMode="External"/><Relationship Id="rId8" Type="http://schemas.openxmlformats.org/officeDocument/2006/relationships/hyperlink" Target="mailto:yaoyongjie001X@outlook.com" TargetMode="External"/><Relationship Id="rId79" Type="http://schemas.openxmlformats.org/officeDocument/2006/relationships/hyperlink" Target="mailto:2119078324@qq.com" TargetMode="External"/><Relationship Id="rId78" Type="http://schemas.openxmlformats.org/officeDocument/2006/relationships/hyperlink" Target="mailto:2247244221@qq.com" TargetMode="External"/><Relationship Id="rId77" Type="http://schemas.openxmlformats.org/officeDocument/2006/relationships/hyperlink" Target="mailto:1786653321@qq.com" TargetMode="External"/><Relationship Id="rId76" Type="http://schemas.openxmlformats.org/officeDocument/2006/relationships/hyperlink" Target="mailto:3427229316@qq.com" TargetMode="External"/><Relationship Id="rId75" Type="http://schemas.openxmlformats.org/officeDocument/2006/relationships/hyperlink" Target="mailto:1320937521@qq.com" TargetMode="External"/><Relationship Id="rId74" Type="http://schemas.openxmlformats.org/officeDocument/2006/relationships/hyperlink" Target="mailto:3192965941@qq.com" TargetMode="External"/><Relationship Id="rId73" Type="http://schemas.openxmlformats.org/officeDocument/2006/relationships/hyperlink" Target="mailto:488396878@qq.com" TargetMode="External"/><Relationship Id="rId72" Type="http://schemas.openxmlformats.org/officeDocument/2006/relationships/hyperlink" Target="mailto:3120757308@qq.com" TargetMode="External"/><Relationship Id="rId71" Type="http://schemas.openxmlformats.org/officeDocument/2006/relationships/hyperlink" Target="mailto:1615841837@qq.com" TargetMode="External"/><Relationship Id="rId70" Type="http://schemas.openxmlformats.org/officeDocument/2006/relationships/hyperlink" Target="mailto:3455833270@qq.com" TargetMode="External"/><Relationship Id="rId7" Type="http://schemas.openxmlformats.org/officeDocument/2006/relationships/hyperlink" Target="mailto:761646046@qq.com" TargetMode="External"/><Relationship Id="rId69" Type="http://schemas.openxmlformats.org/officeDocument/2006/relationships/hyperlink" Target="mailto:2375332080@qq.com" TargetMode="External"/><Relationship Id="rId68" Type="http://schemas.openxmlformats.org/officeDocument/2006/relationships/hyperlink" Target="mailto:2749369184@qq.com" TargetMode="External"/><Relationship Id="rId67" Type="http://schemas.openxmlformats.org/officeDocument/2006/relationships/hyperlink" Target="mailto:3174583271@qq.com" TargetMode="External"/><Relationship Id="rId66" Type="http://schemas.openxmlformats.org/officeDocument/2006/relationships/hyperlink" Target="mailto:1678937535@qq.com" TargetMode="External"/><Relationship Id="rId65" Type="http://schemas.openxmlformats.org/officeDocument/2006/relationships/hyperlink" Target="mailto:hekelizuishuai@qq.com" TargetMode="External"/><Relationship Id="rId64" Type="http://schemas.openxmlformats.org/officeDocument/2006/relationships/hyperlink" Target="mailto:2992336659@qq.com" TargetMode="External"/><Relationship Id="rId63" Type="http://schemas.openxmlformats.org/officeDocument/2006/relationships/hyperlink" Target="mailto:1530641722@qq.com" TargetMode="External"/><Relationship Id="rId62" Type="http://schemas.openxmlformats.org/officeDocument/2006/relationships/hyperlink" Target="mailto:2080358317@qq.com" TargetMode="External"/><Relationship Id="rId61" Type="http://schemas.openxmlformats.org/officeDocument/2006/relationships/hyperlink" Target="mailto:3264675645@qq.com" TargetMode="External"/><Relationship Id="rId60" Type="http://schemas.openxmlformats.org/officeDocument/2006/relationships/hyperlink" Target="mailto:2366883748@qq.com" TargetMode="External"/><Relationship Id="rId6" Type="http://schemas.openxmlformats.org/officeDocument/2006/relationships/hyperlink" Target="mailto:1823880979@qq.com" TargetMode="External"/><Relationship Id="rId59" Type="http://schemas.openxmlformats.org/officeDocument/2006/relationships/hyperlink" Target="mailto:2413768246@qq.com" TargetMode="External"/><Relationship Id="rId58" Type="http://schemas.openxmlformats.org/officeDocument/2006/relationships/hyperlink" Target="mailto:2191617520@qq.com" TargetMode="External"/><Relationship Id="rId57" Type="http://schemas.openxmlformats.org/officeDocument/2006/relationships/hyperlink" Target="mailto:19349235@qq.com" TargetMode="External"/><Relationship Id="rId56" Type="http://schemas.openxmlformats.org/officeDocument/2006/relationships/hyperlink" Target="mailto:3151610940@qq.com" TargetMode="External"/><Relationship Id="rId55" Type="http://schemas.openxmlformats.org/officeDocument/2006/relationships/hyperlink" Target="mailto:z7_v@qq.com" TargetMode="External"/><Relationship Id="rId54" Type="http://schemas.openxmlformats.org/officeDocument/2006/relationships/hyperlink" Target="mailto:1905796626@qq.com" TargetMode="External"/><Relationship Id="rId53" Type="http://schemas.openxmlformats.org/officeDocument/2006/relationships/hyperlink" Target="mailto:2916486592@qq.com" TargetMode="External"/><Relationship Id="rId52" Type="http://schemas.openxmlformats.org/officeDocument/2006/relationships/hyperlink" Target="mailto:2150487794@qq.com" TargetMode="External"/><Relationship Id="rId51" Type="http://schemas.openxmlformats.org/officeDocument/2006/relationships/hyperlink" Target="mailto:2740217815@qq.com" TargetMode="External"/><Relationship Id="rId50" Type="http://schemas.openxmlformats.org/officeDocument/2006/relationships/hyperlink" Target="mailto:2043323125@qq.com" TargetMode="External"/><Relationship Id="rId5" Type="http://schemas.openxmlformats.org/officeDocument/2006/relationships/hyperlink" Target="mailto:1457305905@qq.com" TargetMode="External"/><Relationship Id="rId49" Type="http://schemas.openxmlformats.org/officeDocument/2006/relationships/hyperlink" Target="mailto:2422567401@qq.com" TargetMode="External"/><Relationship Id="rId48" Type="http://schemas.openxmlformats.org/officeDocument/2006/relationships/hyperlink" Target="mailto:2803229366@qq.com" TargetMode="External"/><Relationship Id="rId47" Type="http://schemas.openxmlformats.org/officeDocument/2006/relationships/hyperlink" Target="mailto:1161065536@qq.com" TargetMode="External"/><Relationship Id="rId46" Type="http://schemas.openxmlformats.org/officeDocument/2006/relationships/hyperlink" Target="mailto:3167852454@qq.com" TargetMode="External"/><Relationship Id="rId45" Type="http://schemas.openxmlformats.org/officeDocument/2006/relationships/hyperlink" Target="mailto:2990586953@qq.com" TargetMode="External"/><Relationship Id="rId44" Type="http://schemas.openxmlformats.org/officeDocument/2006/relationships/hyperlink" Target="mailto:3320176948@qq.com" TargetMode="External"/><Relationship Id="rId43" Type="http://schemas.openxmlformats.org/officeDocument/2006/relationships/hyperlink" Target="mailto:15976950869@163.com" TargetMode="External"/><Relationship Id="rId42" Type="http://schemas.openxmlformats.org/officeDocument/2006/relationships/hyperlink" Target="mailto:1771024168@qq.com" TargetMode="External"/><Relationship Id="rId41" Type="http://schemas.openxmlformats.org/officeDocument/2006/relationships/hyperlink" Target="mailto:m13702928763@163.com" TargetMode="External"/><Relationship Id="rId40" Type="http://schemas.openxmlformats.org/officeDocument/2006/relationships/hyperlink" Target="mailto:2408879545@qq.com" TargetMode="External"/><Relationship Id="rId4" Type="http://schemas.openxmlformats.org/officeDocument/2006/relationships/hyperlink" Target="mailto:44125090@qq.com" TargetMode="External"/><Relationship Id="rId39" Type="http://schemas.openxmlformats.org/officeDocument/2006/relationships/hyperlink" Target="mailto:2128622592@qq.com" TargetMode="External"/><Relationship Id="rId38" Type="http://schemas.openxmlformats.org/officeDocument/2006/relationships/hyperlink" Target="mailto:2778650458@qq.com" TargetMode="External"/><Relationship Id="rId37" Type="http://schemas.openxmlformats.org/officeDocument/2006/relationships/hyperlink" Target="mailto:3507432539@qq.com" TargetMode="External"/><Relationship Id="rId36" Type="http://schemas.openxmlformats.org/officeDocument/2006/relationships/hyperlink" Target="mailto:571991229@qq.com" TargetMode="External"/><Relationship Id="rId35" Type="http://schemas.openxmlformats.org/officeDocument/2006/relationships/hyperlink" Target="mailto:3069692803@qq.com" TargetMode="External"/><Relationship Id="rId34" Type="http://schemas.openxmlformats.org/officeDocument/2006/relationships/hyperlink" Target="mailto:dxy522794@icloud.com" TargetMode="External"/><Relationship Id="rId33" Type="http://schemas.openxmlformats.org/officeDocument/2006/relationships/hyperlink" Target="mailto:2965019213@qq.com" TargetMode="External"/><Relationship Id="rId32" Type="http://schemas.openxmlformats.org/officeDocument/2006/relationships/hyperlink" Target="mailto:2942331657@qq.com" TargetMode="External"/><Relationship Id="rId31" Type="http://schemas.openxmlformats.org/officeDocument/2006/relationships/hyperlink" Target="mailto:cai20050918@qq.com" TargetMode="External"/><Relationship Id="rId30" Type="http://schemas.openxmlformats.org/officeDocument/2006/relationships/hyperlink" Target="mailto:1669259488@qq.com" TargetMode="External"/><Relationship Id="rId3" Type="http://schemas.openxmlformats.org/officeDocument/2006/relationships/hyperlink" Target="mailto:yx48602@163.com" TargetMode="External"/><Relationship Id="rId29" Type="http://schemas.openxmlformats.org/officeDocument/2006/relationships/hyperlink" Target="mailto:1778017617@qq.com" TargetMode="External"/><Relationship Id="rId28" Type="http://schemas.openxmlformats.org/officeDocument/2006/relationships/hyperlink" Target="mailto:954474823@qq.com" TargetMode="External"/><Relationship Id="rId27" Type="http://schemas.openxmlformats.org/officeDocument/2006/relationships/hyperlink" Target="mailto:alatantaobuqi@icloud.com" TargetMode="External"/><Relationship Id="rId26" Type="http://schemas.openxmlformats.org/officeDocument/2006/relationships/hyperlink" Target="mailto:1029803191@qq.com" TargetMode="External"/><Relationship Id="rId25" Type="http://schemas.openxmlformats.org/officeDocument/2006/relationships/hyperlink" Target="mailto:13602302424@163.com" TargetMode="External"/><Relationship Id="rId24" Type="http://schemas.openxmlformats.org/officeDocument/2006/relationships/hyperlink" Target="mailto:2973661303@qq.com" TargetMode="External"/><Relationship Id="rId23" Type="http://schemas.openxmlformats.org/officeDocument/2006/relationships/hyperlink" Target="mailto:169473813@qq.com" TargetMode="External"/><Relationship Id="rId22" Type="http://schemas.openxmlformats.org/officeDocument/2006/relationships/hyperlink" Target="mailto:2681685163@qq.com" TargetMode="External"/><Relationship Id="rId21" Type="http://schemas.openxmlformats.org/officeDocument/2006/relationships/hyperlink" Target="mailto:2378058115@qq.com" TargetMode="External"/><Relationship Id="rId20" Type="http://schemas.openxmlformats.org/officeDocument/2006/relationships/hyperlink" Target="mailto:1483644806@qq.com" TargetMode="External"/><Relationship Id="rId2" Type="http://schemas.openxmlformats.org/officeDocument/2006/relationships/hyperlink" Target="mailto:zyxlydf001@outlook.com" TargetMode="External"/><Relationship Id="rId19" Type="http://schemas.openxmlformats.org/officeDocument/2006/relationships/hyperlink" Target="mailto:2924205676@qq.com" TargetMode="External"/><Relationship Id="rId18" Type="http://schemas.openxmlformats.org/officeDocument/2006/relationships/hyperlink" Target="mailto:1193033011@qq.com" TargetMode="External"/><Relationship Id="rId17" Type="http://schemas.openxmlformats.org/officeDocument/2006/relationships/hyperlink" Target="mailto:3467753486@qq.com" TargetMode="External"/><Relationship Id="rId16" Type="http://schemas.openxmlformats.org/officeDocument/2006/relationships/hyperlink" Target="mailto:1399640102@qq.com" TargetMode="External"/><Relationship Id="rId15" Type="http://schemas.openxmlformats.org/officeDocument/2006/relationships/hyperlink" Target="mailto:3178512551@qq.com" TargetMode="External"/><Relationship Id="rId14" Type="http://schemas.openxmlformats.org/officeDocument/2006/relationships/hyperlink" Target="mailto:2652912085@qq.com" TargetMode="External"/><Relationship Id="rId13" Type="http://schemas.openxmlformats.org/officeDocument/2006/relationships/hyperlink" Target="mailto:2557343676@qq.com" TargetMode="External"/><Relationship Id="rId12" Type="http://schemas.openxmlformats.org/officeDocument/2006/relationships/hyperlink" Target="mailto:1209522588@qq.com" TargetMode="External"/><Relationship Id="rId115" Type="http://schemas.openxmlformats.org/officeDocument/2006/relationships/hyperlink" Target="mailto:784867732@qq.com" TargetMode="External"/><Relationship Id="rId114" Type="http://schemas.openxmlformats.org/officeDocument/2006/relationships/hyperlink" Target="mailto:zipeng311@gmail.com" TargetMode="External"/><Relationship Id="rId113" Type="http://schemas.openxmlformats.org/officeDocument/2006/relationships/hyperlink" Target="mailto:misika_m@163.com" TargetMode="External"/><Relationship Id="rId112" Type="http://schemas.openxmlformats.org/officeDocument/2006/relationships/hyperlink" Target="mailto:766759161@qq.com" TargetMode="External"/><Relationship Id="rId111" Type="http://schemas.openxmlformats.org/officeDocument/2006/relationships/hyperlink" Target="mailto:2169565641@qq.com" TargetMode="External"/><Relationship Id="rId110" Type="http://schemas.openxmlformats.org/officeDocument/2006/relationships/hyperlink" Target="mailto:2698495816@qq.com" TargetMode="External"/><Relationship Id="rId11" Type="http://schemas.openxmlformats.org/officeDocument/2006/relationships/hyperlink" Target="mailto:cuno2@qq.com" TargetMode="External"/><Relationship Id="rId109" Type="http://schemas.openxmlformats.org/officeDocument/2006/relationships/hyperlink" Target="mailto:2939775801@qq.com" TargetMode="External"/><Relationship Id="rId108" Type="http://schemas.openxmlformats.org/officeDocument/2006/relationships/hyperlink" Target="mailto:2173085169@qq.com" TargetMode="External"/><Relationship Id="rId107" Type="http://schemas.openxmlformats.org/officeDocument/2006/relationships/hyperlink" Target="mailto:2741933780@qq.com" TargetMode="External"/><Relationship Id="rId106" Type="http://schemas.openxmlformats.org/officeDocument/2006/relationships/hyperlink" Target="mailto:1853210778@qq.com" TargetMode="External"/><Relationship Id="rId105" Type="http://schemas.openxmlformats.org/officeDocument/2006/relationships/hyperlink" Target="mailto:frhdqq_6@qq.com" TargetMode="External"/><Relationship Id="rId104" Type="http://schemas.openxmlformats.org/officeDocument/2006/relationships/hyperlink" Target="mailto:2230198204@qq.com" TargetMode="External"/><Relationship Id="rId103" Type="http://schemas.openxmlformats.org/officeDocument/2006/relationships/hyperlink" Target="mailto:1731506135@qq.com" TargetMode="External"/><Relationship Id="rId102" Type="http://schemas.openxmlformats.org/officeDocument/2006/relationships/hyperlink" Target="mailto:15913860493@163.com" TargetMode="External"/><Relationship Id="rId101" Type="http://schemas.openxmlformats.org/officeDocument/2006/relationships/hyperlink" Target="mailto:3046439004@qq.com" TargetMode="External"/><Relationship Id="rId100" Type="http://schemas.openxmlformats.org/officeDocument/2006/relationships/hyperlink" Target="mailto:fzy_1121@qq.com" TargetMode="External"/><Relationship Id="rId10" Type="http://schemas.openxmlformats.org/officeDocument/2006/relationships/hyperlink" Target="mailto:1962502884@qq.com" TargetMode="External"/><Relationship Id="rId1" Type="http://schemas.openxmlformats.org/officeDocument/2006/relationships/hyperlink" Target="mailto:144133054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4"/>
  <sheetViews>
    <sheetView tabSelected="1" workbookViewId="0">
      <pane xSplit="7" topLeftCell="P1" activePane="topRight" state="frozen"/>
      <selection/>
      <selection pane="topRight" activeCell="N9" sqref="N9"/>
    </sheetView>
  </sheetViews>
  <sheetFormatPr defaultColWidth="9" defaultRowHeight="15"/>
  <cols>
    <col min="1" max="1" width="9" style="313" hidden="1" customWidth="1"/>
    <col min="2" max="2" width="7.75" style="275" hidden="1" customWidth="1"/>
    <col min="3" max="3" width="14.25" style="313" hidden="1" customWidth="1"/>
    <col min="4" max="4" width="6.375" style="313" hidden="1" customWidth="1"/>
    <col min="5" max="5" width="17.25" style="275" customWidth="1"/>
    <col min="6" max="6" width="11.5" style="313" customWidth="1"/>
    <col min="7" max="7" width="9" style="100"/>
    <col min="8" max="8" width="20.125" style="313" customWidth="1"/>
    <col min="9" max="10" width="12.875" style="313" customWidth="1"/>
    <col min="11" max="11" width="9.625" style="313" customWidth="1"/>
    <col min="12" max="12" width="10" style="275" customWidth="1"/>
    <col min="13" max="13" width="6.625" style="275" customWidth="1"/>
    <col min="14" max="15" width="6.5" style="275" customWidth="1"/>
    <col min="16" max="16" width="5.125" style="275" customWidth="1"/>
    <col min="17" max="17" width="8.375" style="314" customWidth="1"/>
    <col min="18" max="18" width="7" style="275" customWidth="1"/>
    <col min="19" max="19" width="7.5" style="316" customWidth="1"/>
    <col min="20" max="20" width="8.125" style="275" customWidth="1"/>
    <col min="21" max="21" width="10" style="313" customWidth="1"/>
    <col min="22" max="22" width="13.75" style="313" customWidth="1"/>
    <col min="23" max="23" width="9.125" style="313" customWidth="1"/>
    <col min="24" max="24" width="6.875" style="313" customWidth="1"/>
    <col min="25" max="25" width="12.75" style="100" customWidth="1"/>
    <col min="26" max="26" width="11.5" style="317" customWidth="1"/>
    <col min="27" max="27" width="12.125" style="318" customWidth="1"/>
    <col min="28" max="28" width="16.875" style="275" customWidth="1"/>
    <col min="29" max="16384" width="9" style="275"/>
  </cols>
  <sheetData>
    <row r="1" s="313" customFormat="1" ht="25.5" spans="1:28">
      <c r="B1" s="14"/>
      <c r="C1" s="319"/>
      <c r="D1" s="319"/>
      <c r="E1" s="320" t="s">
        <v>0</v>
      </c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</row>
    <row r="2" s="314" customFormat="1" ht="72" customHeight="1" spans="1:28">
      <c r="A2" s="321" t="s">
        <v>1</v>
      </c>
      <c r="B2" s="322" t="s">
        <v>2</v>
      </c>
      <c r="C2" s="322" t="s">
        <v>3</v>
      </c>
      <c r="D2" s="322" t="s">
        <v>4</v>
      </c>
      <c r="E2" s="322" t="s">
        <v>5</v>
      </c>
      <c r="F2" s="94" t="s">
        <v>6</v>
      </c>
      <c r="G2" s="230" t="s">
        <v>7</v>
      </c>
      <c r="H2" s="94" t="s">
        <v>8</v>
      </c>
      <c r="I2" s="94" t="s">
        <v>9</v>
      </c>
      <c r="J2" s="94" t="s">
        <v>10</v>
      </c>
      <c r="K2" s="94" t="s">
        <v>11</v>
      </c>
      <c r="L2" s="94" t="s">
        <v>12</v>
      </c>
      <c r="M2" s="94" t="s">
        <v>13</v>
      </c>
      <c r="N2" s="94" t="s">
        <v>14</v>
      </c>
      <c r="O2" s="94" t="s">
        <v>15</v>
      </c>
      <c r="P2" s="84" t="s">
        <v>16</v>
      </c>
      <c r="Q2" s="84" t="s">
        <v>17</v>
      </c>
      <c r="R2" s="84" t="s">
        <v>18</v>
      </c>
      <c r="S2" s="323" t="s">
        <v>19</v>
      </c>
      <c r="T2" s="322" t="s">
        <v>20</v>
      </c>
      <c r="U2" s="94" t="s">
        <v>21</v>
      </c>
      <c r="V2" s="322" t="s">
        <v>22</v>
      </c>
      <c r="W2" s="322" t="s">
        <v>23</v>
      </c>
      <c r="X2" s="322" t="s">
        <v>24</v>
      </c>
      <c r="Y2" s="324" t="s">
        <v>25</v>
      </c>
      <c r="Z2" s="324" t="s">
        <v>26</v>
      </c>
      <c r="AA2" s="325" t="s">
        <v>27</v>
      </c>
      <c r="AB2" s="326" t="s">
        <v>28</v>
      </c>
    </row>
    <row r="3" s="313" customFormat="1" spans="1:28">
      <c r="A3" s="210"/>
      <c r="B3" s="54"/>
      <c r="C3" s="54"/>
      <c r="D3" s="54"/>
      <c r="E3" s="54"/>
      <c r="F3" s="54"/>
      <c r="G3" s="47"/>
      <c r="H3" s="54"/>
      <c r="I3" s="54"/>
      <c r="J3" s="54"/>
      <c r="K3" s="54"/>
      <c r="L3" s="54"/>
      <c r="M3" s="327"/>
      <c r="N3" s="328"/>
      <c r="O3" s="328"/>
      <c r="P3" s="328"/>
      <c r="Q3" s="329"/>
      <c r="R3" s="330"/>
      <c r="S3" s="331"/>
      <c r="T3" s="330"/>
      <c r="U3" s="332"/>
      <c r="V3" s="332"/>
      <c r="W3" s="332"/>
      <c r="X3" s="330"/>
      <c r="Y3" s="330"/>
      <c r="Z3" s="333"/>
      <c r="AA3" s="334"/>
      <c r="AB3" s="229"/>
    </row>
    <row r="4" s="313" customFormat="1" spans="1:28">
      <c r="A4" s="210"/>
      <c r="B4" s="54"/>
      <c r="C4" s="54"/>
      <c r="D4" s="54"/>
      <c r="E4" s="54"/>
      <c r="F4" s="54"/>
      <c r="G4" s="47"/>
      <c r="H4" s="54"/>
      <c r="I4" s="54"/>
      <c r="J4" s="54"/>
      <c r="K4" s="54"/>
      <c r="L4" s="54"/>
      <c r="M4" s="327"/>
      <c r="N4" s="328"/>
      <c r="O4" s="328"/>
      <c r="P4" s="328"/>
      <c r="Q4" s="76"/>
      <c r="R4" s="330"/>
      <c r="S4" s="330"/>
      <c r="T4" s="330"/>
      <c r="U4" s="332"/>
      <c r="V4" s="332"/>
      <c r="W4" s="335"/>
      <c r="X4" s="330"/>
      <c r="Y4" s="330"/>
      <c r="Z4" s="333"/>
      <c r="AA4" s="334"/>
      <c r="AB4" s="54"/>
    </row>
    <row r="5" s="313" customFormat="1" spans="1:28">
      <c r="A5" s="210"/>
      <c r="B5" s="54"/>
      <c r="C5" s="54"/>
      <c r="D5" s="54"/>
      <c r="E5" s="54"/>
      <c r="F5" s="54"/>
      <c r="G5" s="47"/>
      <c r="H5" s="54"/>
      <c r="I5" s="54"/>
      <c r="J5" s="54"/>
      <c r="K5" s="54"/>
      <c r="L5" s="54"/>
      <c r="M5" s="327"/>
      <c r="N5" s="328"/>
      <c r="O5" s="328"/>
      <c r="P5" s="328"/>
      <c r="Q5" s="76"/>
      <c r="R5" s="330"/>
      <c r="S5" s="334"/>
      <c r="T5" s="330"/>
      <c r="U5" s="332"/>
      <c r="V5" s="332"/>
      <c r="W5" s="332"/>
      <c r="X5" s="330"/>
      <c r="Y5" s="330"/>
      <c r="Z5" s="333"/>
      <c r="AA5" s="334"/>
      <c r="AB5" s="54"/>
    </row>
    <row r="6" s="313" customFormat="1" spans="1:28">
      <c r="A6" s="210"/>
      <c r="B6" s="54"/>
      <c r="C6" s="54"/>
      <c r="D6" s="54"/>
      <c r="E6" s="54"/>
      <c r="F6" s="54"/>
      <c r="G6" s="47"/>
      <c r="H6" s="54"/>
      <c r="I6" s="54"/>
      <c r="J6" s="54"/>
      <c r="K6" s="54"/>
      <c r="L6" s="54"/>
      <c r="M6" s="327"/>
      <c r="N6" s="328"/>
      <c r="O6" s="328"/>
      <c r="P6" s="328"/>
      <c r="Q6" s="76"/>
      <c r="R6" s="330"/>
      <c r="S6" s="330"/>
      <c r="T6" s="330"/>
      <c r="U6" s="332"/>
      <c r="V6" s="332"/>
      <c r="W6" s="332"/>
      <c r="X6" s="330"/>
      <c r="Y6" s="330"/>
      <c r="Z6" s="333"/>
      <c r="AA6" s="334"/>
      <c r="AB6" s="54"/>
    </row>
    <row r="7" s="313" customFormat="1" spans="1:28">
      <c r="A7" s="210"/>
      <c r="B7" s="54"/>
      <c r="C7" s="54"/>
      <c r="D7" s="54"/>
      <c r="E7" s="54"/>
      <c r="F7" s="54"/>
      <c r="G7" s="47"/>
      <c r="H7" s="54"/>
      <c r="I7" s="54"/>
      <c r="J7" s="54"/>
      <c r="K7" s="54"/>
      <c r="L7" s="54"/>
      <c r="M7" s="327"/>
      <c r="N7" s="328"/>
      <c r="O7" s="328"/>
      <c r="P7" s="328"/>
      <c r="Q7" s="328"/>
      <c r="R7" s="330"/>
      <c r="S7" s="330"/>
      <c r="T7" s="330"/>
      <c r="U7" s="332"/>
      <c r="V7" s="332"/>
      <c r="W7" s="332"/>
      <c r="X7" s="330"/>
      <c r="Y7" s="330"/>
      <c r="Z7" s="333"/>
      <c r="AA7" s="47"/>
      <c r="AB7" s="229"/>
    </row>
    <row r="8" s="118" customFormat="1" spans="1:28">
      <c r="A8" s="210"/>
      <c r="B8" s="54"/>
      <c r="C8" s="54"/>
      <c r="D8" s="54"/>
      <c r="E8" s="54"/>
      <c r="F8" s="54"/>
      <c r="G8" s="47"/>
      <c r="H8" s="54"/>
      <c r="I8" s="54"/>
      <c r="J8" s="54"/>
      <c r="K8" s="54"/>
      <c r="L8" s="54"/>
      <c r="M8" s="327"/>
      <c r="N8" s="328"/>
      <c r="O8" s="328"/>
      <c r="P8" s="328"/>
      <c r="Q8" s="336"/>
      <c r="R8" s="330"/>
      <c r="S8" s="333"/>
      <c r="T8" s="337"/>
      <c r="U8" s="332"/>
      <c r="V8" s="332"/>
      <c r="W8" s="332"/>
      <c r="X8" s="330"/>
      <c r="Y8" s="330"/>
      <c r="Z8" s="333"/>
      <c r="AA8" s="334"/>
      <c r="AB8" s="229"/>
    </row>
    <row r="9" s="313" customFormat="1" spans="1:28">
      <c r="A9" s="210"/>
      <c r="B9" s="54"/>
      <c r="C9" s="54"/>
      <c r="D9" s="54"/>
      <c r="E9" s="54"/>
      <c r="F9" s="54"/>
      <c r="G9" s="47"/>
      <c r="H9" s="54"/>
      <c r="I9" s="54"/>
      <c r="J9" s="54"/>
      <c r="K9" s="54"/>
      <c r="L9" s="54"/>
      <c r="M9" s="327"/>
      <c r="N9" s="328"/>
      <c r="O9" s="328"/>
      <c r="P9" s="328"/>
      <c r="Q9" s="328"/>
      <c r="R9" s="330"/>
      <c r="S9" s="330"/>
      <c r="T9" s="330"/>
      <c r="U9" s="332"/>
      <c r="V9" s="332"/>
      <c r="W9" s="332"/>
      <c r="X9" s="330"/>
      <c r="Y9" s="330"/>
      <c r="Z9" s="333"/>
      <c r="AA9" s="334"/>
      <c r="AB9" s="54"/>
    </row>
    <row r="10" s="313" customFormat="1" spans="1:28">
      <c r="A10" s="210"/>
      <c r="B10" s="54"/>
      <c r="C10" s="54"/>
      <c r="D10" s="54"/>
      <c r="E10" s="54"/>
      <c r="F10" s="54"/>
      <c r="G10" s="47"/>
      <c r="H10" s="54"/>
      <c r="I10" s="54"/>
      <c r="J10" s="54"/>
      <c r="K10" s="54"/>
      <c r="L10" s="54"/>
      <c r="M10" s="327"/>
      <c r="N10" s="328"/>
      <c r="O10" s="328"/>
      <c r="P10" s="328"/>
      <c r="Q10" s="329"/>
      <c r="R10" s="330"/>
      <c r="S10" s="333"/>
      <c r="T10" s="337"/>
      <c r="U10" s="332"/>
      <c r="V10" s="332"/>
      <c r="W10" s="332"/>
      <c r="X10" s="330"/>
      <c r="Y10" s="330"/>
      <c r="Z10" s="333"/>
      <c r="AA10" s="47"/>
      <c r="AB10" s="229"/>
    </row>
    <row r="11" s="315" customFormat="1" spans="1:28">
      <c r="A11" s="290"/>
      <c r="B11" s="54"/>
      <c r="C11" s="54"/>
      <c r="D11" s="54"/>
      <c r="E11" s="54"/>
      <c r="F11" s="54"/>
      <c r="G11" s="47"/>
      <c r="H11" s="54"/>
      <c r="I11" s="54"/>
      <c r="J11" s="54"/>
      <c r="K11" s="54"/>
      <c r="L11" s="76"/>
      <c r="M11" s="76"/>
      <c r="N11" s="76"/>
      <c r="O11" s="76"/>
      <c r="P11" s="76"/>
      <c r="Q11" s="76"/>
      <c r="R11" s="76"/>
      <c r="S11" s="334"/>
      <c r="T11" s="54"/>
      <c r="U11" s="334"/>
      <c r="V11" s="334"/>
      <c r="W11" s="334"/>
      <c r="X11" s="334"/>
      <c r="Y11" s="334"/>
      <c r="Z11" s="333"/>
      <c r="AA11" s="338"/>
      <c r="AB11" s="54"/>
    </row>
    <row r="12" s="315" customFormat="1" spans="1:28">
      <c r="A12" s="275"/>
      <c r="B12" s="54"/>
      <c r="C12" s="280"/>
      <c r="D12" s="54"/>
      <c r="E12" s="54"/>
      <c r="F12" s="280"/>
      <c r="G12" s="47"/>
      <c r="H12" s="280"/>
      <c r="I12" s="54"/>
      <c r="J12" s="54"/>
      <c r="K12" s="54"/>
      <c r="L12" s="76"/>
      <c r="M12" s="76"/>
      <c r="N12" s="76"/>
      <c r="O12" s="76"/>
      <c r="P12" s="76"/>
      <c r="Q12" s="76"/>
      <c r="R12" s="76"/>
      <c r="S12" s="334"/>
      <c r="T12" s="54"/>
      <c r="U12" s="334"/>
      <c r="V12" s="334"/>
      <c r="W12" s="334"/>
      <c r="X12" s="334"/>
      <c r="Y12" s="334"/>
      <c r="Z12" s="333"/>
      <c r="AA12" s="338"/>
      <c r="AB12" s="54"/>
    </row>
    <row r="13" s="315" customFormat="1" spans="1:28">
      <c r="A13" s="290"/>
      <c r="B13" s="54"/>
      <c r="C13" s="54"/>
      <c r="D13" s="54"/>
      <c r="E13" s="54"/>
      <c r="F13" s="54"/>
      <c r="G13" s="47"/>
      <c r="H13" s="54"/>
      <c r="I13" s="339"/>
      <c r="J13" s="339"/>
      <c r="K13" s="339"/>
      <c r="L13" s="76"/>
      <c r="M13" s="76"/>
      <c r="N13" s="76"/>
      <c r="O13" s="76"/>
      <c r="P13" s="76"/>
      <c r="Q13" s="329"/>
      <c r="R13" s="330"/>
      <c r="S13" s="331"/>
      <c r="T13" s="229"/>
      <c r="U13" s="334"/>
      <c r="V13" s="334"/>
      <c r="W13" s="334"/>
      <c r="X13" s="76"/>
      <c r="Y13" s="47"/>
      <c r="Z13" s="340"/>
      <c r="AA13" s="341"/>
      <c r="AB13" s="229"/>
    </row>
    <row r="14" s="315" customFormat="1" spans="1:28">
      <c r="A14" s="290"/>
      <c r="B14" s="54"/>
      <c r="C14" s="54"/>
      <c r="D14" s="54"/>
      <c r="E14" s="54"/>
      <c r="F14" s="54"/>
      <c r="G14" s="47"/>
      <c r="H14" s="54"/>
      <c r="I14" s="54"/>
      <c r="J14" s="54"/>
      <c r="K14" s="54"/>
      <c r="L14" s="54"/>
      <c r="M14" s="54"/>
      <c r="N14" s="54"/>
      <c r="O14" s="54"/>
      <c r="P14" s="54"/>
      <c r="Q14" s="247"/>
      <c r="R14" s="330"/>
      <c r="S14" s="331"/>
      <c r="T14" s="229"/>
      <c r="U14" s="334"/>
      <c r="V14" s="334"/>
      <c r="W14" s="334"/>
      <c r="X14" s="76"/>
      <c r="Y14" s="47"/>
      <c r="Z14" s="333"/>
      <c r="AA14" s="341"/>
      <c r="AB14" s="229"/>
    </row>
    <row r="15" s="315" customFormat="1" spans="1:28">
      <c r="A15" s="290"/>
      <c r="B15" s="54"/>
      <c r="C15" s="54"/>
      <c r="D15" s="54"/>
      <c r="E15" s="54"/>
      <c r="F15" s="54"/>
      <c r="G15" s="47"/>
      <c r="H15" s="54"/>
      <c r="I15" s="54"/>
      <c r="J15" s="54"/>
      <c r="K15" s="54"/>
      <c r="L15" s="76"/>
      <c r="M15" s="76"/>
      <c r="N15" s="76"/>
      <c r="O15" s="76"/>
      <c r="P15" s="76"/>
      <c r="Q15" s="76"/>
      <c r="R15" s="76"/>
      <c r="S15" s="334"/>
      <c r="T15" s="54"/>
      <c r="U15" s="334"/>
      <c r="V15" s="334"/>
      <c r="W15" s="334"/>
      <c r="X15" s="334"/>
      <c r="Y15" s="334"/>
      <c r="Z15" s="333"/>
      <c r="AA15" s="338"/>
      <c r="AB15" s="54"/>
    </row>
    <row r="16" s="315" customFormat="1" spans="1:28">
      <c r="A16" s="290"/>
      <c r="B16" s="54"/>
      <c r="C16" s="54"/>
      <c r="D16" s="54"/>
      <c r="E16" s="54"/>
      <c r="F16" s="54"/>
      <c r="G16" s="47"/>
      <c r="H16" s="54"/>
      <c r="I16" s="54"/>
      <c r="J16" s="54"/>
      <c r="K16" s="54"/>
      <c r="L16" s="76"/>
      <c r="M16" s="76"/>
      <c r="N16" s="76"/>
      <c r="O16" s="76"/>
      <c r="P16" s="76"/>
      <c r="Q16" s="54"/>
      <c r="R16" s="330"/>
      <c r="S16" s="330"/>
      <c r="T16" s="54"/>
      <c r="U16" s="334"/>
      <c r="V16" s="342"/>
      <c r="W16" s="342"/>
      <c r="X16" s="334"/>
      <c r="Y16" s="334"/>
      <c r="Z16" s="333"/>
      <c r="AA16" s="338"/>
      <c r="AB16" s="54"/>
    </row>
    <row r="17" s="315" customFormat="1" spans="1:28">
      <c r="A17" s="290"/>
      <c r="B17" s="54"/>
      <c r="C17" s="54"/>
      <c r="D17" s="54"/>
      <c r="E17" s="54"/>
      <c r="F17" s="54"/>
      <c r="G17" s="47"/>
      <c r="H17" s="54"/>
      <c r="I17" s="54"/>
      <c r="J17" s="54"/>
      <c r="K17" s="54"/>
      <c r="L17" s="76"/>
      <c r="M17" s="76"/>
      <c r="N17" s="76"/>
      <c r="O17" s="76"/>
      <c r="P17" s="54"/>
      <c r="Q17" s="76"/>
      <c r="R17" s="76"/>
      <c r="S17" s="334"/>
      <c r="T17" s="54"/>
      <c r="U17" s="334"/>
      <c r="V17" s="334"/>
      <c r="W17" s="334"/>
      <c r="X17" s="334"/>
      <c r="Y17" s="334"/>
      <c r="Z17" s="333"/>
      <c r="AA17" s="338"/>
      <c r="AB17" s="54"/>
    </row>
    <row r="18" s="315" customFormat="1" spans="1:28">
      <c r="A18" s="290"/>
      <c r="B18" s="54"/>
      <c r="C18" s="54"/>
      <c r="D18" s="54"/>
      <c r="E18" s="54"/>
      <c r="F18" s="54"/>
      <c r="G18" s="47"/>
      <c r="H18" s="54"/>
      <c r="I18" s="54"/>
      <c r="J18" s="54"/>
      <c r="K18" s="54"/>
      <c r="L18" s="76"/>
      <c r="M18" s="76"/>
      <c r="N18" s="76"/>
      <c r="O18" s="76"/>
      <c r="P18" s="76"/>
      <c r="Q18" s="76"/>
      <c r="R18" s="330"/>
      <c r="S18" s="330"/>
      <c r="T18" s="54"/>
      <c r="U18" s="334"/>
      <c r="V18" s="334"/>
      <c r="W18" s="334"/>
      <c r="X18" s="334"/>
      <c r="Y18" s="334"/>
      <c r="Z18" s="333"/>
      <c r="AA18" s="338"/>
      <c r="AB18" s="54"/>
    </row>
    <row r="19" s="315" customFormat="1" spans="1:28">
      <c r="A19" s="290"/>
      <c r="B19" s="54"/>
      <c r="C19" s="280"/>
      <c r="D19" s="54"/>
      <c r="E19" s="54"/>
      <c r="F19" s="280"/>
      <c r="G19" s="47"/>
      <c r="H19" s="280"/>
      <c r="I19" s="54"/>
      <c r="J19" s="54"/>
      <c r="K19" s="54"/>
      <c r="L19" s="76"/>
      <c r="M19" s="76"/>
      <c r="N19" s="76"/>
      <c r="O19" s="76"/>
      <c r="P19" s="76"/>
      <c r="Q19" s="54"/>
      <c r="R19" s="76"/>
      <c r="S19" s="334"/>
      <c r="T19" s="54"/>
      <c r="U19" s="334"/>
      <c r="V19" s="334"/>
      <c r="W19" s="334"/>
      <c r="X19" s="334"/>
      <c r="Y19" s="334"/>
      <c r="Z19" s="333"/>
      <c r="AA19" s="338"/>
      <c r="AB19" s="54"/>
    </row>
    <row r="20" s="315" customFormat="1" spans="1:28">
      <c r="A20" s="290"/>
      <c r="B20" s="54"/>
      <c r="C20" s="280"/>
      <c r="D20" s="54"/>
      <c r="E20" s="54"/>
      <c r="F20" s="280"/>
      <c r="G20" s="47"/>
      <c r="H20" s="280"/>
      <c r="I20" s="339"/>
      <c r="J20" s="339"/>
      <c r="K20" s="339"/>
      <c r="L20" s="76"/>
      <c r="M20" s="76"/>
      <c r="N20" s="76"/>
      <c r="O20" s="76"/>
      <c r="P20" s="76"/>
      <c r="Q20" s="76"/>
      <c r="R20" s="76"/>
      <c r="S20" s="334"/>
      <c r="T20" s="54"/>
      <c r="U20" s="334"/>
      <c r="V20" s="334"/>
      <c r="W20" s="334"/>
      <c r="X20" s="334"/>
      <c r="Y20" s="334"/>
      <c r="Z20" s="333"/>
      <c r="AA20" s="338"/>
      <c r="AB20" s="54"/>
    </row>
    <row r="21" s="315" customFormat="1" spans="1:28">
      <c r="A21" s="290"/>
      <c r="B21" s="54"/>
      <c r="C21" s="280"/>
      <c r="D21" s="54"/>
      <c r="E21" s="54"/>
      <c r="F21" s="280"/>
      <c r="G21" s="47"/>
      <c r="H21" s="280"/>
      <c r="I21" s="54"/>
      <c r="J21" s="54"/>
      <c r="K21" s="54"/>
      <c r="L21" s="54"/>
      <c r="M21" s="54"/>
      <c r="N21" s="54"/>
      <c r="O21" s="54"/>
      <c r="P21" s="54"/>
      <c r="Q21" s="76"/>
      <c r="R21" s="76"/>
      <c r="S21" s="334"/>
      <c r="T21" s="54"/>
      <c r="U21" s="334"/>
      <c r="V21" s="334"/>
      <c r="W21" s="334"/>
      <c r="X21" s="334"/>
      <c r="Y21" s="334"/>
      <c r="Z21" s="333"/>
      <c r="AA21" s="338"/>
      <c r="AB21" s="54"/>
    </row>
    <row r="22" s="315" customFormat="1" spans="1:28">
      <c r="A22" s="290"/>
      <c r="B22" s="54"/>
      <c r="C22" s="54"/>
      <c r="D22" s="54"/>
      <c r="E22" s="54"/>
      <c r="F22" s="54"/>
      <c r="G22" s="47"/>
      <c r="H22" s="54"/>
      <c r="I22" s="54"/>
      <c r="J22" s="54"/>
      <c r="K22" s="54"/>
      <c r="L22" s="76"/>
      <c r="M22" s="76"/>
      <c r="N22" s="76"/>
      <c r="O22" s="76"/>
      <c r="P22" s="54"/>
      <c r="Q22" s="76"/>
      <c r="R22" s="76"/>
      <c r="S22" s="334"/>
      <c r="T22" s="54"/>
      <c r="U22" s="334"/>
      <c r="V22" s="334"/>
      <c r="W22" s="334"/>
      <c r="X22" s="334"/>
      <c r="Y22" s="334"/>
      <c r="Z22" s="333"/>
      <c r="AA22" s="338"/>
      <c r="AB22" s="54"/>
    </row>
    <row r="23" s="315" customFormat="1" spans="1:28">
      <c r="A23" s="290"/>
      <c r="B23" s="54"/>
      <c r="C23" s="54"/>
      <c r="D23" s="54"/>
      <c r="E23" s="54"/>
      <c r="F23" s="54"/>
      <c r="G23" s="47"/>
      <c r="H23" s="54"/>
      <c r="I23" s="54"/>
      <c r="J23" s="54"/>
      <c r="K23" s="54"/>
      <c r="L23" s="76"/>
      <c r="M23" s="76"/>
      <c r="N23" s="76"/>
      <c r="O23" s="76"/>
      <c r="P23" s="76"/>
      <c r="Q23" s="76"/>
      <c r="R23" s="76"/>
      <c r="S23" s="334"/>
      <c r="T23" s="54"/>
      <c r="U23" s="334"/>
      <c r="V23" s="334"/>
      <c r="W23" s="334"/>
      <c r="X23" s="334"/>
      <c r="Y23" s="334"/>
      <c r="Z23" s="333"/>
      <c r="AA23" s="338"/>
      <c r="AB23" s="54"/>
    </row>
    <row r="24" s="315" customFormat="1" spans="1:28">
      <c r="A24" s="290"/>
      <c r="B24" s="54"/>
      <c r="C24" s="54"/>
      <c r="D24" s="54"/>
      <c r="E24" s="54"/>
      <c r="F24" s="54"/>
      <c r="G24" s="47"/>
      <c r="H24" s="54"/>
      <c r="I24" s="54"/>
      <c r="J24" s="54"/>
      <c r="K24" s="54"/>
      <c r="L24" s="76"/>
      <c r="M24" s="76"/>
      <c r="N24" s="76"/>
      <c r="O24" s="76"/>
      <c r="P24" s="76"/>
      <c r="Q24" s="76"/>
      <c r="R24" s="76"/>
      <c r="S24" s="334"/>
      <c r="T24" s="54"/>
      <c r="U24" s="334"/>
      <c r="V24" s="334"/>
      <c r="W24" s="334"/>
      <c r="X24" s="334"/>
      <c r="Y24" s="334"/>
      <c r="Z24" s="333"/>
      <c r="AA24" s="338"/>
      <c r="AB24" s="54"/>
    </row>
    <row r="25" s="315" customFormat="1" spans="1:28">
      <c r="A25" s="290"/>
      <c r="B25" s="54"/>
      <c r="C25" s="54"/>
      <c r="D25" s="54"/>
      <c r="E25" s="54"/>
      <c r="F25" s="54"/>
      <c r="G25" s="47"/>
      <c r="H25" s="54"/>
      <c r="I25" s="54"/>
      <c r="J25" s="54"/>
      <c r="K25" s="54"/>
      <c r="L25" s="54"/>
      <c r="M25" s="54"/>
      <c r="N25" s="54"/>
      <c r="O25" s="54"/>
      <c r="P25" s="54"/>
      <c r="Q25" s="329"/>
      <c r="R25" s="330"/>
      <c r="S25" s="331"/>
      <c r="T25" s="229"/>
      <c r="U25" s="334"/>
      <c r="V25" s="334"/>
      <c r="W25" s="334"/>
      <c r="X25" s="76"/>
      <c r="Y25" s="47"/>
      <c r="Z25" s="333"/>
      <c r="AA25" s="338"/>
      <c r="AB25" s="229"/>
    </row>
    <row r="26" s="315" customFormat="1" spans="1:28">
      <c r="A26" s="290"/>
      <c r="B26" s="54"/>
      <c r="C26" s="54"/>
      <c r="D26" s="54"/>
      <c r="E26" s="54"/>
      <c r="F26" s="54"/>
      <c r="G26" s="47"/>
      <c r="H26" s="54"/>
      <c r="I26" s="54"/>
      <c r="J26" s="54"/>
      <c r="K26" s="54"/>
      <c r="L26" s="76"/>
      <c r="M26" s="76"/>
      <c r="N26" s="76"/>
      <c r="O26" s="76"/>
      <c r="P26" s="76"/>
      <c r="Q26" s="76"/>
      <c r="R26" s="76"/>
      <c r="S26" s="334"/>
      <c r="T26" s="54"/>
      <c r="U26" s="334"/>
      <c r="V26" s="334"/>
      <c r="W26" s="334"/>
      <c r="X26" s="334"/>
      <c r="Y26" s="334"/>
      <c r="Z26" s="333"/>
      <c r="AA26" s="338"/>
      <c r="AB26" s="54"/>
    </row>
    <row r="27" s="315" customFormat="1" spans="1:28">
      <c r="A27" s="290"/>
      <c r="B27" s="54"/>
      <c r="C27" s="54"/>
      <c r="D27" s="54"/>
      <c r="E27" s="54"/>
      <c r="F27" s="54"/>
      <c r="G27" s="47"/>
      <c r="H27" s="54"/>
      <c r="I27" s="54"/>
      <c r="J27" s="54"/>
      <c r="K27" s="54"/>
      <c r="L27" s="76"/>
      <c r="M27" s="76"/>
      <c r="N27" s="76"/>
      <c r="O27" s="76"/>
      <c r="P27" s="76"/>
      <c r="Q27" s="329"/>
      <c r="R27" s="330"/>
      <c r="S27" s="331"/>
      <c r="T27" s="54"/>
      <c r="U27" s="334"/>
      <c r="V27" s="334"/>
      <c r="W27" s="334"/>
      <c r="X27" s="334"/>
      <c r="Y27" s="334"/>
      <c r="Z27" s="333"/>
      <c r="AA27" s="338"/>
      <c r="AB27" s="54"/>
    </row>
    <row r="28" s="315" customFormat="1" spans="1:28">
      <c r="A28" s="290"/>
      <c r="B28" s="54"/>
      <c r="C28" s="54"/>
      <c r="D28" s="54"/>
      <c r="E28" s="54"/>
      <c r="F28" s="54"/>
      <c r="G28" s="47"/>
      <c r="H28" s="54"/>
      <c r="I28" s="54"/>
      <c r="J28" s="54"/>
      <c r="K28" s="54"/>
      <c r="L28" s="54"/>
      <c r="M28" s="54"/>
      <c r="N28" s="54"/>
      <c r="O28" s="54"/>
      <c r="P28" s="54"/>
      <c r="Q28" s="329"/>
      <c r="R28" s="330"/>
      <c r="S28" s="331"/>
      <c r="T28" s="229"/>
      <c r="U28" s="334"/>
      <c r="V28" s="334"/>
      <c r="W28" s="334"/>
      <c r="X28" s="76"/>
      <c r="Y28" s="47"/>
      <c r="Z28" s="333"/>
      <c r="AA28" s="338"/>
      <c r="AB28" s="229"/>
    </row>
    <row r="29" s="315" customFormat="1" spans="1:28">
      <c r="A29" s="290"/>
      <c r="B29" s="54"/>
      <c r="C29" s="54"/>
      <c r="D29" s="54"/>
      <c r="E29" s="54"/>
      <c r="F29" s="54"/>
      <c r="G29" s="47"/>
      <c r="H29" s="54"/>
      <c r="I29" s="54"/>
      <c r="J29" s="54"/>
      <c r="K29" s="54"/>
      <c r="L29" s="76"/>
      <c r="M29" s="76"/>
      <c r="N29" s="76"/>
      <c r="O29" s="76"/>
      <c r="P29" s="76"/>
      <c r="Q29" s="76"/>
      <c r="R29" s="330"/>
      <c r="S29" s="330"/>
      <c r="T29" s="54"/>
      <c r="U29" s="334"/>
      <c r="V29" s="334"/>
      <c r="W29" s="334"/>
      <c r="X29" s="334"/>
      <c r="Y29" s="334"/>
      <c r="Z29" s="333"/>
      <c r="AA29" s="338"/>
      <c r="AB29" s="54"/>
    </row>
    <row r="30" s="315" customFormat="1" spans="1:28">
      <c r="A30" s="290"/>
      <c r="B30" s="54"/>
      <c r="C30" s="54"/>
      <c r="D30" s="54"/>
      <c r="E30" s="54"/>
      <c r="F30" s="54"/>
      <c r="G30" s="47"/>
      <c r="H30" s="54"/>
      <c r="I30" s="339"/>
      <c r="J30" s="339"/>
      <c r="K30" s="339"/>
      <c r="L30" s="54"/>
      <c r="M30" s="54"/>
      <c r="N30" s="54"/>
      <c r="O30" s="54"/>
      <c r="P30" s="54"/>
      <c r="Q30" s="247"/>
      <c r="R30" s="330"/>
      <c r="S30" s="335"/>
      <c r="T30" s="229"/>
      <c r="U30" s="334"/>
      <c r="V30" s="334"/>
      <c r="W30" s="334"/>
      <c r="X30" s="76"/>
      <c r="Y30" s="47"/>
      <c r="Z30" s="333"/>
      <c r="AA30" s="338"/>
      <c r="AB30" s="229"/>
    </row>
    <row r="31" s="315" customFormat="1" spans="1:28">
      <c r="A31" s="275"/>
      <c r="B31" s="54"/>
      <c r="C31" s="54"/>
      <c r="D31" s="54"/>
      <c r="E31" s="54"/>
      <c r="F31" s="54"/>
      <c r="G31" s="47"/>
      <c r="H31" s="54"/>
      <c r="I31" s="54"/>
      <c r="J31" s="54"/>
      <c r="K31" s="54"/>
      <c r="L31" s="54"/>
      <c r="M31" s="54"/>
      <c r="N31" s="54"/>
      <c r="O31" s="54"/>
      <c r="P31" s="54"/>
      <c r="Q31" s="329"/>
      <c r="R31" s="330"/>
      <c r="S31" s="331"/>
      <c r="T31" s="229"/>
      <c r="U31" s="334"/>
      <c r="V31" s="334"/>
      <c r="W31" s="334"/>
      <c r="X31" s="76"/>
      <c r="Y31" s="47"/>
      <c r="Z31" s="333"/>
      <c r="AA31" s="338"/>
      <c r="AB31" s="229"/>
    </row>
    <row r="32" s="315" customFormat="1" spans="1:28">
      <c r="A32" s="275"/>
      <c r="B32" s="54"/>
      <c r="C32" s="54"/>
      <c r="D32" s="54"/>
      <c r="E32" s="54"/>
      <c r="F32" s="54"/>
      <c r="G32" s="47"/>
      <c r="H32" s="54"/>
      <c r="I32" s="54"/>
      <c r="J32" s="54"/>
      <c r="K32" s="54"/>
      <c r="L32" s="76"/>
      <c r="M32" s="76"/>
      <c r="N32" s="76"/>
      <c r="O32" s="76"/>
      <c r="P32" s="54"/>
      <c r="Q32" s="76"/>
      <c r="R32" s="76"/>
      <c r="S32" s="334"/>
      <c r="T32" s="54"/>
      <c r="U32" s="334"/>
      <c r="V32" s="334"/>
      <c r="W32" s="47"/>
      <c r="X32" s="47"/>
      <c r="Y32" s="334"/>
      <c r="Z32" s="333"/>
      <c r="AA32" s="338"/>
      <c r="AB32" s="54"/>
    </row>
    <row r="33" s="315" customFormat="1" spans="1:28">
      <c r="A33" s="275"/>
      <c r="B33" s="54"/>
      <c r="C33" s="54"/>
      <c r="D33" s="54"/>
      <c r="E33" s="54"/>
      <c r="F33" s="54"/>
      <c r="G33" s="47"/>
      <c r="H33" s="54"/>
      <c r="I33" s="54"/>
      <c r="J33" s="54"/>
      <c r="K33" s="54"/>
      <c r="L33" s="54"/>
      <c r="M33" s="54"/>
      <c r="N33" s="54"/>
      <c r="O33" s="54"/>
      <c r="P33" s="54"/>
      <c r="Q33" s="329"/>
      <c r="R33" s="330"/>
      <c r="S33" s="331"/>
      <c r="T33" s="229"/>
      <c r="U33" s="334"/>
      <c r="V33" s="334"/>
      <c r="W33" s="334"/>
      <c r="X33" s="76"/>
      <c r="Y33" s="47"/>
      <c r="Z33" s="333"/>
      <c r="AA33" s="338"/>
      <c r="AB33" s="229"/>
    </row>
    <row r="34" s="315" customFormat="1" ht="15.95" customHeight="1" spans="1:28">
      <c r="A34" s="275"/>
      <c r="B34" s="54"/>
      <c r="C34" s="54"/>
      <c r="D34" s="54"/>
      <c r="E34" s="54"/>
      <c r="F34" s="54"/>
      <c r="G34" s="47"/>
      <c r="H34" s="54"/>
      <c r="I34" s="339"/>
      <c r="J34" s="339"/>
      <c r="K34" s="339"/>
      <c r="L34" s="76"/>
      <c r="M34" s="76"/>
      <c r="N34" s="76"/>
      <c r="O34" s="76"/>
      <c r="P34" s="76"/>
      <c r="Q34" s="329"/>
      <c r="R34" s="330"/>
      <c r="S34" s="331"/>
      <c r="T34" s="229"/>
      <c r="U34" s="334"/>
      <c r="V34" s="334"/>
      <c r="W34" s="334"/>
      <c r="X34" s="76"/>
      <c r="Y34" s="47"/>
      <c r="Z34" s="333"/>
      <c r="AA34" s="338"/>
      <c r="AB34" s="229"/>
    </row>
    <row r="35" s="315" customFormat="1" spans="1:28">
      <c r="A35" s="275"/>
      <c r="B35" s="54"/>
      <c r="C35" s="54"/>
      <c r="D35" s="54"/>
      <c r="E35" s="54"/>
      <c r="F35" s="54"/>
      <c r="G35" s="47"/>
      <c r="H35" s="54"/>
      <c r="I35" s="54"/>
      <c r="J35" s="54"/>
      <c r="K35" s="54"/>
      <c r="L35" s="76"/>
      <c r="M35" s="76"/>
      <c r="N35" s="76"/>
      <c r="O35" s="76"/>
      <c r="P35" s="76"/>
      <c r="Q35" s="76"/>
      <c r="R35" s="76"/>
      <c r="S35" s="334"/>
      <c r="T35" s="54"/>
      <c r="U35" s="334"/>
      <c r="V35" s="334"/>
      <c r="W35" s="334"/>
      <c r="X35" s="334"/>
      <c r="Y35" s="334"/>
      <c r="Z35" s="333"/>
      <c r="AA35" s="338"/>
      <c r="AB35" s="54"/>
    </row>
    <row r="36" s="315" customFormat="1" spans="1:28">
      <c r="A36" s="275"/>
      <c r="B36" s="54"/>
      <c r="C36" s="54"/>
      <c r="D36" s="54"/>
      <c r="E36" s="54"/>
      <c r="F36" s="54"/>
      <c r="G36" s="47"/>
      <c r="H36" s="54"/>
      <c r="I36" s="339"/>
      <c r="J36" s="339"/>
      <c r="K36" s="339"/>
      <c r="L36" s="54"/>
      <c r="M36" s="54"/>
      <c r="N36" s="54"/>
      <c r="O36" s="54"/>
      <c r="P36" s="54"/>
      <c r="Q36" s="247"/>
      <c r="R36" s="330"/>
      <c r="S36" s="335"/>
      <c r="T36" s="229"/>
      <c r="U36" s="334"/>
      <c r="V36" s="334"/>
      <c r="W36" s="334"/>
      <c r="X36" s="76"/>
      <c r="Y36" s="47"/>
      <c r="Z36" s="333"/>
      <c r="AA36" s="338"/>
      <c r="AB36" s="229"/>
    </row>
    <row r="37" s="315" customFormat="1" spans="1:28">
      <c r="A37" s="275"/>
      <c r="B37" s="54"/>
      <c r="C37" s="54"/>
      <c r="D37" s="54"/>
      <c r="E37" s="54"/>
      <c r="F37" s="54"/>
      <c r="G37" s="47"/>
      <c r="H37" s="54"/>
      <c r="I37" s="54"/>
      <c r="J37" s="54"/>
      <c r="K37" s="54"/>
      <c r="L37" s="76"/>
      <c r="M37" s="76"/>
      <c r="N37" s="76"/>
      <c r="O37" s="76"/>
      <c r="P37" s="76"/>
      <c r="Q37" s="76"/>
      <c r="R37" s="76"/>
      <c r="S37" s="334"/>
      <c r="T37" s="54"/>
      <c r="U37" s="334"/>
      <c r="V37" s="334"/>
      <c r="W37" s="334"/>
      <c r="X37" s="334"/>
      <c r="Y37" s="334"/>
      <c r="Z37" s="333"/>
      <c r="AA37" s="338"/>
      <c r="AB37" s="54"/>
    </row>
    <row r="38" s="315" customFormat="1" spans="1:28">
      <c r="A38" s="275"/>
      <c r="B38" s="54"/>
      <c r="C38" s="54"/>
      <c r="D38" s="54"/>
      <c r="E38" s="54"/>
      <c r="F38" s="54"/>
      <c r="G38" s="47"/>
      <c r="H38" s="54"/>
      <c r="I38" s="54"/>
      <c r="J38" s="54"/>
      <c r="K38" s="54"/>
      <c r="L38" s="54"/>
      <c r="M38" s="54"/>
      <c r="N38" s="54"/>
      <c r="O38" s="54"/>
      <c r="P38" s="76"/>
      <c r="Q38" s="329"/>
      <c r="R38" s="330"/>
      <c r="S38" s="331"/>
      <c r="T38" s="343"/>
      <c r="U38" s="334"/>
      <c r="V38" s="334"/>
      <c r="W38" s="334"/>
      <c r="X38" s="334"/>
      <c r="Y38" s="334"/>
      <c r="Z38" s="340"/>
      <c r="AA38" s="341"/>
      <c r="AB38" s="54"/>
    </row>
    <row r="39" s="315" customFormat="1" spans="1:28">
      <c r="A39" s="275"/>
      <c r="B39" s="54"/>
      <c r="C39" s="54"/>
      <c r="D39" s="54"/>
      <c r="E39" s="54"/>
      <c r="F39" s="54"/>
      <c r="G39" s="47"/>
      <c r="H39" s="54"/>
      <c r="I39" s="54"/>
      <c r="J39" s="54"/>
      <c r="K39" s="54"/>
      <c r="L39" s="54"/>
      <c r="M39" s="54"/>
      <c r="N39" s="54"/>
      <c r="O39" s="54"/>
      <c r="P39" s="54"/>
      <c r="Q39" s="247"/>
      <c r="R39" s="330"/>
      <c r="S39" s="331"/>
      <c r="T39" s="229"/>
      <c r="U39" s="334"/>
      <c r="V39" s="334"/>
      <c r="W39" s="334"/>
      <c r="X39" s="76"/>
      <c r="Y39" s="47"/>
      <c r="Z39" s="333"/>
      <c r="AA39" s="338"/>
      <c r="AB39" s="229"/>
    </row>
    <row r="40" s="315" customFormat="1" spans="1:28">
      <c r="A40" s="275"/>
      <c r="B40" s="54"/>
      <c r="C40" s="54"/>
      <c r="D40" s="54"/>
      <c r="E40" s="54"/>
      <c r="F40" s="54"/>
      <c r="G40" s="47"/>
      <c r="H40" s="54"/>
      <c r="I40" s="54"/>
      <c r="J40" s="54"/>
      <c r="K40" s="54"/>
      <c r="L40" s="54"/>
      <c r="M40" s="54"/>
      <c r="N40" s="54"/>
      <c r="O40" s="54"/>
      <c r="P40" s="54"/>
      <c r="Q40" s="247"/>
      <c r="R40" s="330"/>
      <c r="S40" s="331"/>
      <c r="T40" s="229"/>
      <c r="U40" s="334"/>
      <c r="V40" s="334"/>
      <c r="W40" s="334"/>
      <c r="X40" s="76"/>
      <c r="Y40" s="47"/>
      <c r="Z40" s="333"/>
      <c r="AA40" s="338"/>
      <c r="AB40" s="229"/>
    </row>
    <row r="41" s="313" customFormat="1" spans="1:28">
      <c r="A41" s="275"/>
      <c r="B41" s="54"/>
      <c r="C41" s="54"/>
      <c r="D41" s="54"/>
      <c r="E41" s="54"/>
      <c r="F41" s="54"/>
      <c r="G41" s="47"/>
      <c r="H41" s="54"/>
      <c r="I41" s="54"/>
      <c r="J41" s="54"/>
      <c r="K41" s="54"/>
      <c r="L41" s="76"/>
      <c r="M41" s="76"/>
      <c r="N41" s="76"/>
      <c r="O41" s="76"/>
      <c r="P41" s="76"/>
      <c r="Q41" s="329"/>
      <c r="R41" s="54"/>
      <c r="S41" s="47"/>
      <c r="T41" s="54"/>
      <c r="U41" s="47"/>
      <c r="V41" s="229"/>
      <c r="W41" s="229"/>
      <c r="X41" s="229"/>
      <c r="Y41" s="344"/>
      <c r="Z41" s="333"/>
      <c r="AA41" s="338"/>
      <c r="AB41" s="54"/>
    </row>
    <row r="42" s="313" customFormat="1" spans="1:28">
      <c r="A42" s="275"/>
      <c r="B42" s="54"/>
      <c r="C42" s="54"/>
      <c r="D42" s="54"/>
      <c r="E42" s="54"/>
      <c r="F42" s="54"/>
      <c r="G42" s="47"/>
      <c r="H42" s="54"/>
      <c r="I42" s="54"/>
      <c r="J42" s="54"/>
      <c r="K42" s="54"/>
      <c r="L42" s="76"/>
      <c r="M42" s="76"/>
      <c r="N42" s="76"/>
      <c r="O42" s="76"/>
      <c r="P42" s="76"/>
      <c r="Q42" s="329"/>
      <c r="R42" s="54"/>
      <c r="S42" s="47"/>
      <c r="T42" s="54"/>
      <c r="U42" s="47"/>
      <c r="V42" s="47"/>
      <c r="W42" s="47"/>
      <c r="X42" s="54"/>
      <c r="Y42" s="345"/>
      <c r="Z42" s="333"/>
      <c r="AA42" s="338"/>
      <c r="AB42" s="54"/>
    </row>
    <row r="43" s="313" customFormat="1" spans="1:28">
      <c r="A43" s="275"/>
      <c r="B43" s="54"/>
      <c r="C43" s="54"/>
      <c r="D43" s="54"/>
      <c r="E43" s="54"/>
      <c r="F43" s="54"/>
      <c r="G43" s="47"/>
      <c r="H43" s="54"/>
      <c r="I43" s="54"/>
      <c r="J43" s="54"/>
      <c r="K43" s="54"/>
      <c r="L43" s="76"/>
      <c r="M43" s="76"/>
      <c r="N43" s="76"/>
      <c r="O43" s="76"/>
      <c r="P43" s="76"/>
      <c r="Q43" s="329"/>
      <c r="R43" s="54"/>
      <c r="S43" s="47"/>
      <c r="T43" s="54"/>
      <c r="U43" s="229"/>
      <c r="V43" s="229"/>
      <c r="W43" s="229"/>
      <c r="X43" s="229"/>
      <c r="Y43" s="345"/>
      <c r="Z43" s="333"/>
      <c r="AA43" s="338"/>
      <c r="AB43" s="54"/>
    </row>
    <row r="44" s="313" customFormat="1" spans="1:28">
      <c r="A44" s="275"/>
      <c r="B44" s="54"/>
      <c r="C44" s="54"/>
      <c r="D44" s="54"/>
      <c r="E44" s="54"/>
      <c r="F44" s="54"/>
      <c r="G44" s="47"/>
      <c r="H44" s="54"/>
      <c r="I44" s="54"/>
      <c r="J44" s="54"/>
      <c r="K44" s="54"/>
      <c r="L44" s="329"/>
      <c r="M44" s="329"/>
      <c r="N44" s="329"/>
      <c r="O44" s="329"/>
      <c r="P44" s="76"/>
      <c r="Q44" s="329"/>
      <c r="R44" s="54"/>
      <c r="S44" s="47"/>
      <c r="T44" s="229"/>
      <c r="U44" s="229"/>
      <c r="V44" s="229"/>
      <c r="W44" s="229"/>
      <c r="X44" s="229"/>
      <c r="Y44" s="229"/>
      <c r="Z44" s="333"/>
      <c r="AA44" s="338"/>
      <c r="AB44" s="229"/>
    </row>
    <row r="45" s="313" customFormat="1" spans="1:28">
      <c r="A45" s="275"/>
      <c r="B45" s="54"/>
      <c r="C45" s="54"/>
      <c r="D45" s="54"/>
      <c r="E45" s="54"/>
      <c r="F45" s="54"/>
      <c r="G45" s="47"/>
      <c r="H45" s="54"/>
      <c r="I45" s="339"/>
      <c r="J45" s="339"/>
      <c r="K45" s="339"/>
      <c r="L45" s="329"/>
      <c r="M45" s="329"/>
      <c r="N45" s="329"/>
      <c r="O45" s="329"/>
      <c r="P45" s="76"/>
      <c r="Q45" s="329"/>
      <c r="R45" s="54"/>
      <c r="S45" s="47"/>
      <c r="T45" s="229"/>
      <c r="U45" s="229"/>
      <c r="V45" s="229"/>
      <c r="W45" s="229"/>
      <c r="X45" s="229"/>
      <c r="Y45" s="229"/>
      <c r="Z45" s="333"/>
      <c r="AA45" s="338"/>
      <c r="AB45" s="229"/>
    </row>
    <row r="46" s="313" customFormat="1" spans="1:28">
      <c r="A46" s="275"/>
      <c r="B46" s="54"/>
      <c r="C46" s="54"/>
      <c r="D46" s="54"/>
      <c r="E46" s="54"/>
      <c r="F46" s="54"/>
      <c r="G46" s="47"/>
      <c r="H46" s="54"/>
      <c r="I46" s="54"/>
      <c r="J46" s="54"/>
      <c r="K46" s="54"/>
      <c r="L46" s="76"/>
      <c r="M46" s="76"/>
      <c r="N46" s="76"/>
      <c r="O46" s="76"/>
      <c r="P46" s="76"/>
      <c r="Q46" s="329"/>
      <c r="R46" s="54"/>
      <c r="S46" s="47"/>
      <c r="T46" s="54"/>
      <c r="U46" s="47"/>
      <c r="V46" s="47"/>
      <c r="W46" s="47"/>
      <c r="X46" s="54"/>
      <c r="Y46" s="345"/>
      <c r="Z46" s="333"/>
      <c r="AA46" s="338"/>
      <c r="AB46" s="54"/>
    </row>
    <row r="47" s="313" customFormat="1" spans="1:28">
      <c r="A47" s="275"/>
      <c r="B47" s="54"/>
      <c r="C47" s="54"/>
      <c r="D47" s="54"/>
      <c r="E47" s="54"/>
      <c r="F47" s="54"/>
      <c r="G47" s="47"/>
      <c r="H47" s="54"/>
      <c r="I47" s="54"/>
      <c r="J47" s="54"/>
      <c r="K47" s="54"/>
      <c r="L47" s="76"/>
      <c r="M47" s="76"/>
      <c r="N47" s="76"/>
      <c r="O47" s="76"/>
      <c r="P47" s="76"/>
      <c r="Q47" s="329"/>
      <c r="R47" s="54"/>
      <c r="S47" s="47"/>
      <c r="T47" s="54"/>
      <c r="U47" s="54"/>
      <c r="V47" s="54"/>
      <c r="W47" s="54"/>
      <c r="X47" s="54"/>
      <c r="Y47" s="345"/>
      <c r="Z47" s="333"/>
      <c r="AA47" s="338"/>
      <c r="AB47" s="54"/>
    </row>
    <row r="48" s="313" customFormat="1" spans="1:28">
      <c r="A48" s="275"/>
      <c r="B48" s="54"/>
      <c r="C48" s="54"/>
      <c r="D48" s="54"/>
      <c r="E48" s="54"/>
      <c r="F48" s="54"/>
      <c r="G48" s="47"/>
      <c r="H48" s="54"/>
      <c r="I48" s="54"/>
      <c r="J48" s="54"/>
      <c r="K48" s="54"/>
      <c r="L48" s="329"/>
      <c r="M48" s="329"/>
      <c r="N48" s="329"/>
      <c r="O48" s="329"/>
      <c r="P48" s="76"/>
      <c r="Q48" s="329"/>
      <c r="R48" s="54"/>
      <c r="S48" s="47"/>
      <c r="T48" s="229"/>
      <c r="U48" s="229"/>
      <c r="V48" s="229"/>
      <c r="W48" s="229"/>
      <c r="X48" s="229"/>
      <c r="Y48" s="229"/>
      <c r="Z48" s="333"/>
      <c r="AA48" s="338"/>
      <c r="AB48" s="229"/>
    </row>
    <row r="49" s="313" customFormat="1" spans="1:28">
      <c r="A49" s="275"/>
      <c r="B49" s="54"/>
      <c r="C49" s="54"/>
      <c r="D49" s="54"/>
      <c r="E49" s="54"/>
      <c r="F49" s="54"/>
      <c r="G49" s="47"/>
      <c r="H49" s="54"/>
      <c r="I49" s="54"/>
      <c r="J49" s="54"/>
      <c r="K49" s="54"/>
      <c r="L49" s="76"/>
      <c r="M49" s="76"/>
      <c r="N49" s="76"/>
      <c r="O49" s="76"/>
      <c r="P49" s="76"/>
      <c r="Q49" s="329"/>
      <c r="R49" s="54"/>
      <c r="S49" s="47"/>
      <c r="T49" s="54"/>
      <c r="U49" s="47"/>
      <c r="V49" s="47"/>
      <c r="W49" s="47"/>
      <c r="X49" s="54"/>
      <c r="Y49" s="345"/>
      <c r="Z49" s="333"/>
      <c r="AA49" s="338"/>
      <c r="AB49" s="54"/>
    </row>
    <row r="50" s="313" customFormat="1" spans="1:28">
      <c r="A50" s="275"/>
      <c r="B50" s="54"/>
      <c r="C50" s="54"/>
      <c r="D50" s="54"/>
      <c r="E50" s="54"/>
      <c r="F50" s="54"/>
      <c r="G50" s="47"/>
      <c r="H50" s="54"/>
      <c r="I50" s="54"/>
      <c r="J50" s="54"/>
      <c r="K50" s="54"/>
      <c r="L50" s="76"/>
      <c r="M50" s="76"/>
      <c r="N50" s="76"/>
      <c r="O50" s="76"/>
      <c r="P50" s="76"/>
      <c r="Q50" s="329"/>
      <c r="R50" s="54"/>
      <c r="S50" s="47"/>
      <c r="T50" s="54"/>
      <c r="U50" s="47"/>
      <c r="V50" s="47"/>
      <c r="W50" s="47"/>
      <c r="X50" s="54"/>
      <c r="Y50" s="345"/>
      <c r="Z50" s="333"/>
      <c r="AA50" s="338"/>
      <c r="AB50" s="54"/>
    </row>
    <row r="51" s="313" customFormat="1" spans="1:28">
      <c r="A51" s="275"/>
      <c r="B51" s="54"/>
      <c r="C51" s="54"/>
      <c r="D51" s="54"/>
      <c r="E51" s="54"/>
      <c r="F51" s="54"/>
      <c r="G51" s="47"/>
      <c r="H51" s="54"/>
      <c r="I51" s="54"/>
      <c r="J51" s="54"/>
      <c r="K51" s="54"/>
      <c r="L51" s="76"/>
      <c r="M51" s="76"/>
      <c r="N51" s="76"/>
      <c r="O51" s="76"/>
      <c r="P51" s="76"/>
      <c r="Q51" s="329"/>
      <c r="R51" s="54"/>
      <c r="S51" s="47"/>
      <c r="T51" s="54"/>
      <c r="U51" s="47"/>
      <c r="V51" s="47"/>
      <c r="W51" s="47"/>
      <c r="X51" s="54"/>
      <c r="Y51" s="345"/>
      <c r="Z51" s="333"/>
      <c r="AA51" s="338"/>
      <c r="AB51" s="54"/>
    </row>
    <row r="52" s="313" customFormat="1" spans="1:28">
      <c r="A52" s="275"/>
      <c r="B52" s="54"/>
      <c r="C52" s="54"/>
      <c r="D52" s="54"/>
      <c r="E52" s="54"/>
      <c r="F52" s="54"/>
      <c r="G52" s="47"/>
      <c r="H52" s="54"/>
      <c r="I52" s="54"/>
      <c r="J52" s="54"/>
      <c r="K52" s="54"/>
      <c r="L52" s="76"/>
      <c r="M52" s="76"/>
      <c r="N52" s="76"/>
      <c r="O52" s="76"/>
      <c r="P52" s="76"/>
      <c r="Q52" s="329"/>
      <c r="R52" s="54"/>
      <c r="S52" s="47"/>
      <c r="T52" s="54"/>
      <c r="U52" s="47"/>
      <c r="V52" s="47"/>
      <c r="W52" s="47"/>
      <c r="X52" s="54"/>
      <c r="Y52" s="345"/>
      <c r="Z52" s="333"/>
      <c r="AA52" s="338"/>
      <c r="AB52" s="54"/>
    </row>
    <row r="53" s="313" customFormat="1" spans="1:28">
      <c r="A53" s="275"/>
      <c r="B53" s="54"/>
      <c r="C53" s="54"/>
      <c r="D53" s="54"/>
      <c r="E53" s="54"/>
      <c r="F53" s="54"/>
      <c r="G53" s="47"/>
      <c r="H53" s="54"/>
      <c r="I53" s="54"/>
      <c r="J53" s="54"/>
      <c r="K53" s="54"/>
      <c r="L53" s="76"/>
      <c r="M53" s="76"/>
      <c r="N53" s="76"/>
      <c r="O53" s="76"/>
      <c r="P53" s="76"/>
      <c r="Q53" s="329"/>
      <c r="R53" s="54"/>
      <c r="S53" s="47"/>
      <c r="T53" s="54"/>
      <c r="U53" s="229"/>
      <c r="V53" s="229"/>
      <c r="W53" s="229"/>
      <c r="X53" s="229"/>
      <c r="Y53" s="345"/>
      <c r="Z53" s="333"/>
      <c r="AA53" s="338"/>
      <c r="AB53" s="54"/>
    </row>
    <row r="54" s="313" customFormat="1" spans="1:28">
      <c r="A54" s="275"/>
      <c r="B54" s="54"/>
      <c r="C54" s="54"/>
      <c r="D54" s="54"/>
      <c r="E54" s="54"/>
      <c r="F54" s="54"/>
      <c r="G54" s="47"/>
      <c r="H54" s="54"/>
      <c r="I54" s="54"/>
      <c r="J54" s="54"/>
      <c r="K54" s="54"/>
      <c r="L54" s="329"/>
      <c r="M54" s="329"/>
      <c r="N54" s="329"/>
      <c r="O54" s="329"/>
      <c r="P54" s="76"/>
      <c r="Q54" s="329"/>
      <c r="R54" s="54"/>
      <c r="S54" s="47"/>
      <c r="T54" s="54"/>
      <c r="U54" s="229"/>
      <c r="V54" s="229"/>
      <c r="W54" s="229"/>
      <c r="X54" s="229"/>
      <c r="Y54" s="345"/>
      <c r="Z54" s="333"/>
      <c r="AA54" s="338"/>
      <c r="AB54" s="229"/>
    </row>
    <row r="55" s="313" customFormat="1" spans="1:28">
      <c r="A55" s="275"/>
      <c r="B55" s="54"/>
      <c r="C55" s="54"/>
      <c r="D55" s="54"/>
      <c r="E55" s="54"/>
      <c r="F55" s="54"/>
      <c r="G55" s="47"/>
      <c r="H55" s="54"/>
      <c r="I55" s="54"/>
      <c r="J55" s="54"/>
      <c r="K55" s="54"/>
      <c r="L55" s="76"/>
      <c r="M55" s="76"/>
      <c r="N55" s="76"/>
      <c r="O55" s="76"/>
      <c r="P55" s="76"/>
      <c r="Q55" s="329"/>
      <c r="R55" s="54"/>
      <c r="S55" s="47"/>
      <c r="T55" s="54"/>
      <c r="U55" s="229"/>
      <c r="V55" s="229"/>
      <c r="W55" s="229"/>
      <c r="X55" s="229"/>
      <c r="Y55" s="344"/>
      <c r="Z55" s="333"/>
      <c r="AA55" s="341"/>
      <c r="AB55" s="54"/>
    </row>
    <row r="56" s="313" customFormat="1" spans="1:28">
      <c r="A56" s="275"/>
      <c r="B56" s="54"/>
      <c r="C56" s="54"/>
      <c r="D56" s="54"/>
      <c r="E56" s="54"/>
      <c r="F56" s="54"/>
      <c r="G56" s="47"/>
      <c r="H56" s="54"/>
      <c r="I56" s="54"/>
      <c r="J56" s="54"/>
      <c r="K56" s="54"/>
      <c r="L56" s="76"/>
      <c r="M56" s="76"/>
      <c r="N56" s="76"/>
      <c r="O56" s="76"/>
      <c r="P56" s="76"/>
      <c r="Q56" s="329"/>
      <c r="R56" s="54"/>
      <c r="S56" s="47"/>
      <c r="T56" s="54"/>
      <c r="U56" s="229"/>
      <c r="V56" s="229"/>
      <c r="W56" s="229"/>
      <c r="X56" s="229"/>
      <c r="Y56" s="345"/>
      <c r="Z56" s="333"/>
      <c r="AA56" s="338"/>
      <c r="AB56" s="47"/>
    </row>
    <row r="57" s="313" customFormat="1" spans="1:28">
      <c r="A57" s="275"/>
      <c r="B57" s="54"/>
      <c r="C57" s="54"/>
      <c r="D57" s="54"/>
      <c r="E57" s="54"/>
      <c r="F57" s="54"/>
      <c r="G57" s="47"/>
      <c r="H57" s="54"/>
      <c r="I57" s="54"/>
      <c r="J57" s="54"/>
      <c r="K57" s="54"/>
      <c r="L57" s="76"/>
      <c r="M57" s="76"/>
      <c r="N57" s="76"/>
      <c r="O57" s="76"/>
      <c r="P57" s="76"/>
      <c r="Q57" s="329"/>
      <c r="R57" s="54"/>
      <c r="S57" s="47"/>
      <c r="T57" s="54"/>
      <c r="U57" s="47"/>
      <c r="V57" s="47"/>
      <c r="W57" s="47"/>
      <c r="X57" s="54"/>
      <c r="Y57" s="345"/>
      <c r="Z57" s="333"/>
      <c r="AA57" s="338"/>
      <c r="AB57" s="54"/>
    </row>
    <row r="58" s="313" customFormat="1" spans="1:28">
      <c r="A58" s="275"/>
      <c r="B58" s="54"/>
      <c r="C58" s="54"/>
      <c r="D58" s="54"/>
      <c r="E58" s="54"/>
      <c r="F58" s="54"/>
      <c r="G58" s="47"/>
      <c r="H58" s="54"/>
      <c r="I58" s="54"/>
      <c r="J58" s="54"/>
      <c r="K58" s="54"/>
      <c r="L58" s="76"/>
      <c r="M58" s="76"/>
      <c r="N58" s="76"/>
      <c r="O58" s="76"/>
      <c r="P58" s="76"/>
      <c r="Q58" s="329"/>
      <c r="R58" s="54"/>
      <c r="S58" s="47"/>
      <c r="T58" s="54"/>
      <c r="U58" s="229"/>
      <c r="V58" s="229"/>
      <c r="W58" s="229"/>
      <c r="X58" s="229"/>
      <c r="Y58" s="345"/>
      <c r="Z58" s="333"/>
      <c r="AA58" s="338"/>
      <c r="AB58" s="229"/>
    </row>
    <row r="59" s="313" customFormat="1" spans="1:28">
      <c r="A59" s="275"/>
      <c r="B59" s="54"/>
      <c r="C59" s="54"/>
      <c r="D59" s="54"/>
      <c r="E59" s="54"/>
      <c r="F59" s="54"/>
      <c r="G59" s="47"/>
      <c r="H59" s="54"/>
      <c r="I59" s="54"/>
      <c r="J59" s="54"/>
      <c r="K59" s="54"/>
      <c r="L59" s="76"/>
      <c r="M59" s="76"/>
      <c r="N59" s="76"/>
      <c r="O59" s="76"/>
      <c r="P59" s="76"/>
      <c r="Q59" s="329"/>
      <c r="R59" s="54"/>
      <c r="S59" s="47"/>
      <c r="T59" s="54"/>
      <c r="U59" s="47"/>
      <c r="V59" s="47"/>
      <c r="W59" s="47"/>
      <c r="X59" s="54"/>
      <c r="Y59" s="345"/>
      <c r="Z59" s="333"/>
      <c r="AA59" s="338"/>
      <c r="AB59" s="54"/>
    </row>
    <row r="60" s="313" customFormat="1" spans="1:28">
      <c r="A60" s="275"/>
      <c r="B60" s="54"/>
      <c r="C60" s="54"/>
      <c r="D60" s="54"/>
      <c r="E60" s="54"/>
      <c r="F60" s="54"/>
      <c r="G60" s="47"/>
      <c r="H60" s="54"/>
      <c r="I60" s="54"/>
      <c r="J60" s="54"/>
      <c r="K60" s="54"/>
      <c r="L60" s="329"/>
      <c r="M60" s="329"/>
      <c r="N60" s="329"/>
      <c r="O60" s="329"/>
      <c r="P60" s="76"/>
      <c r="Q60" s="329"/>
      <c r="R60" s="54"/>
      <c r="S60" s="47"/>
      <c r="T60" s="229"/>
      <c r="U60" s="229"/>
      <c r="V60" s="229"/>
      <c r="W60" s="229"/>
      <c r="X60" s="229"/>
      <c r="Y60" s="229"/>
      <c r="Z60" s="333"/>
      <c r="AA60" s="338"/>
      <c r="AB60" s="229"/>
    </row>
    <row r="61" s="313" customFormat="1" spans="1:28">
      <c r="A61" s="275"/>
      <c r="B61" s="54"/>
      <c r="C61" s="54"/>
      <c r="D61" s="54"/>
      <c r="E61" s="54"/>
      <c r="F61" s="54"/>
      <c r="G61" s="47"/>
      <c r="H61" s="54"/>
      <c r="I61" s="54"/>
      <c r="J61" s="54"/>
      <c r="K61" s="54"/>
      <c r="L61" s="76"/>
      <c r="M61" s="76"/>
      <c r="N61" s="76"/>
      <c r="O61" s="76"/>
      <c r="P61" s="76"/>
      <c r="Q61" s="329"/>
      <c r="R61" s="54"/>
      <c r="S61" s="47"/>
      <c r="T61" s="54"/>
      <c r="U61" s="47"/>
      <c r="V61" s="47"/>
      <c r="W61" s="47"/>
      <c r="X61" s="54"/>
      <c r="Y61" s="345"/>
      <c r="Z61" s="333"/>
      <c r="AA61" s="338"/>
      <c r="AB61" s="54"/>
    </row>
    <row r="62" s="313" customFormat="1" spans="1:28">
      <c r="A62" s="275"/>
      <c r="B62" s="54"/>
      <c r="C62" s="54"/>
      <c r="D62" s="54"/>
      <c r="E62" s="54"/>
      <c r="F62" s="54"/>
      <c r="G62" s="47"/>
      <c r="H62" s="54"/>
      <c r="I62" s="54"/>
      <c r="J62" s="54"/>
      <c r="K62" s="54"/>
      <c r="L62" s="76"/>
      <c r="M62" s="76"/>
      <c r="N62" s="76"/>
      <c r="O62" s="76"/>
      <c r="P62" s="76"/>
      <c r="Q62" s="329"/>
      <c r="R62" s="54"/>
      <c r="S62" s="47"/>
      <c r="T62" s="229"/>
      <c r="U62" s="229"/>
      <c r="V62" s="229"/>
      <c r="W62" s="229"/>
      <c r="X62" s="229"/>
      <c r="Y62" s="47"/>
      <c r="Z62" s="333"/>
      <c r="AA62" s="338"/>
      <c r="AB62" s="229"/>
    </row>
    <row r="63" s="313" customFormat="1" spans="1:28">
      <c r="A63" s="275"/>
      <c r="B63" s="54"/>
      <c r="C63" s="54"/>
      <c r="D63" s="54"/>
      <c r="E63" s="54"/>
      <c r="F63" s="54"/>
      <c r="G63" s="47"/>
      <c r="H63" s="54"/>
      <c r="I63" s="54"/>
      <c r="J63" s="54"/>
      <c r="K63" s="54"/>
      <c r="L63" s="329"/>
      <c r="M63" s="329"/>
      <c r="N63" s="329"/>
      <c r="O63" s="329"/>
      <c r="P63" s="76"/>
      <c r="Q63" s="329"/>
      <c r="R63" s="54"/>
      <c r="S63" s="47"/>
      <c r="T63" s="229"/>
      <c r="U63" s="229"/>
      <c r="V63" s="229"/>
      <c r="W63" s="229"/>
      <c r="X63" s="229"/>
      <c r="Y63" s="229"/>
      <c r="Z63" s="333"/>
      <c r="AA63" s="338"/>
      <c r="AB63" s="229"/>
    </row>
    <row r="64" s="313" customFormat="1" spans="1:28">
      <c r="A64" s="275"/>
      <c r="B64" s="54"/>
      <c r="C64" s="54"/>
      <c r="D64" s="54"/>
      <c r="E64" s="54"/>
      <c r="F64" s="54"/>
      <c r="G64" s="47"/>
      <c r="H64" s="54"/>
      <c r="I64" s="54"/>
      <c r="J64" s="54"/>
      <c r="K64" s="54"/>
      <c r="L64" s="76"/>
      <c r="M64" s="76"/>
      <c r="N64" s="76"/>
      <c r="O64" s="76"/>
      <c r="P64" s="76"/>
      <c r="Q64" s="329"/>
      <c r="R64" s="54"/>
      <c r="S64" s="47"/>
      <c r="T64" s="54"/>
      <c r="U64" s="229"/>
      <c r="V64" s="229"/>
      <c r="W64" s="229"/>
      <c r="X64" s="229"/>
      <c r="Y64" s="346"/>
      <c r="Z64" s="333"/>
      <c r="AA64" s="338"/>
      <c r="AB64" s="54"/>
    </row>
    <row r="65" s="313" customFormat="1" spans="1:28">
      <c r="A65" s="275"/>
      <c r="B65" s="54"/>
      <c r="C65" s="54"/>
      <c r="D65" s="54"/>
      <c r="E65" s="54"/>
      <c r="F65" s="54"/>
      <c r="G65" s="47"/>
      <c r="H65" s="54"/>
      <c r="I65" s="54"/>
      <c r="J65" s="54"/>
      <c r="K65" s="54"/>
      <c r="L65" s="329"/>
      <c r="M65" s="329"/>
      <c r="N65" s="329"/>
      <c r="O65" s="329"/>
      <c r="P65" s="76"/>
      <c r="Q65" s="329"/>
      <c r="R65" s="54"/>
      <c r="S65" s="47"/>
      <c r="T65" s="229"/>
      <c r="U65" s="229"/>
      <c r="V65" s="229"/>
      <c r="W65" s="229"/>
      <c r="X65" s="229"/>
      <c r="Y65" s="229"/>
      <c r="Z65" s="333"/>
      <c r="AA65" s="338"/>
      <c r="AB65" s="229"/>
    </row>
    <row r="66" s="313" customFormat="1" spans="1:28">
      <c r="A66" s="275"/>
      <c r="B66" s="54"/>
      <c r="C66" s="54"/>
      <c r="D66" s="54"/>
      <c r="E66" s="54"/>
      <c r="F66" s="54"/>
      <c r="G66" s="47"/>
      <c r="H66" s="54"/>
      <c r="I66" s="54"/>
      <c r="J66" s="54"/>
      <c r="K66" s="54"/>
      <c r="L66" s="76"/>
      <c r="M66" s="76"/>
      <c r="N66" s="76"/>
      <c r="O66" s="76"/>
      <c r="P66" s="76"/>
      <c r="Q66" s="329"/>
      <c r="R66" s="54"/>
      <c r="S66" s="47"/>
      <c r="T66" s="54"/>
      <c r="U66" s="229"/>
      <c r="V66" s="229"/>
      <c r="W66" s="229"/>
      <c r="X66" s="229"/>
      <c r="Y66" s="345"/>
      <c r="Z66" s="333"/>
      <c r="AA66" s="338"/>
      <c r="AB66" s="54"/>
    </row>
    <row r="67" s="313" customFormat="1" spans="1:28">
      <c r="A67" s="275"/>
      <c r="B67" s="54"/>
      <c r="C67" s="54"/>
      <c r="D67" s="54"/>
      <c r="E67" s="54"/>
      <c r="F67" s="54"/>
      <c r="G67" s="47"/>
      <c r="H67" s="54"/>
      <c r="I67" s="54"/>
      <c r="J67" s="54"/>
      <c r="K67" s="54"/>
      <c r="L67" s="76"/>
      <c r="M67" s="76"/>
      <c r="N67" s="76"/>
      <c r="O67" s="76"/>
      <c r="P67" s="76"/>
      <c r="Q67" s="329"/>
      <c r="R67" s="54"/>
      <c r="S67" s="47"/>
      <c r="T67" s="54"/>
      <c r="U67" s="47"/>
      <c r="V67" s="47"/>
      <c r="W67" s="47"/>
      <c r="X67" s="54"/>
      <c r="Y67" s="345"/>
      <c r="Z67" s="333"/>
      <c r="AA67" s="338"/>
      <c r="AB67" s="54"/>
    </row>
    <row r="68" s="313" customFormat="1" spans="1:28">
      <c r="A68" s="275"/>
      <c r="B68" s="54"/>
      <c r="C68" s="54"/>
      <c r="D68" s="54"/>
      <c r="E68" s="54"/>
      <c r="F68" s="54"/>
      <c r="G68" s="47"/>
      <c r="H68" s="54"/>
      <c r="I68" s="54"/>
      <c r="J68" s="54"/>
      <c r="K68" s="54"/>
      <c r="L68" s="76"/>
      <c r="M68" s="76"/>
      <c r="N68" s="76"/>
      <c r="O68" s="76"/>
      <c r="P68" s="76"/>
      <c r="Q68" s="329"/>
      <c r="R68" s="54"/>
      <c r="S68" s="47"/>
      <c r="T68" s="54"/>
      <c r="U68" s="229"/>
      <c r="V68" s="229"/>
      <c r="W68" s="229"/>
      <c r="X68" s="229"/>
      <c r="Y68" s="345"/>
      <c r="Z68" s="333"/>
      <c r="AA68" s="338"/>
      <c r="AB68" s="54"/>
    </row>
    <row r="69" s="313" customFormat="1" spans="1:28">
      <c r="A69" s="275"/>
      <c r="B69" s="54"/>
      <c r="C69" s="54"/>
      <c r="D69" s="54"/>
      <c r="E69" s="54"/>
      <c r="F69" s="54"/>
      <c r="G69" s="47"/>
      <c r="H69" s="54"/>
      <c r="I69" s="54"/>
      <c r="J69" s="54"/>
      <c r="K69" s="54"/>
      <c r="L69" s="76"/>
      <c r="M69" s="76"/>
      <c r="N69" s="76"/>
      <c r="O69" s="76"/>
      <c r="P69" s="76"/>
      <c r="Q69" s="329"/>
      <c r="R69" s="54"/>
      <c r="S69" s="260"/>
      <c r="T69" s="229"/>
      <c r="U69" s="229"/>
      <c r="V69" s="229"/>
      <c r="W69" s="229"/>
      <c r="X69" s="229"/>
      <c r="Y69" s="229"/>
      <c r="Z69" s="333"/>
      <c r="AA69" s="338"/>
      <c r="AB69" s="229"/>
    </row>
    <row r="70" s="313" customFormat="1" spans="1:28">
      <c r="A70" s="275"/>
      <c r="B70" s="54"/>
      <c r="C70" s="54"/>
      <c r="D70" s="54"/>
      <c r="E70" s="54"/>
      <c r="F70" s="54"/>
      <c r="G70" s="47"/>
      <c r="H70" s="54"/>
      <c r="I70" s="54"/>
      <c r="J70" s="54"/>
      <c r="K70" s="54"/>
      <c r="L70" s="76"/>
      <c r="M70" s="76"/>
      <c r="N70" s="76"/>
      <c r="O70" s="76"/>
      <c r="P70" s="76"/>
      <c r="Q70" s="329"/>
      <c r="R70" s="54"/>
      <c r="S70" s="47"/>
      <c r="T70" s="54"/>
      <c r="U70" s="229"/>
      <c r="V70" s="229"/>
      <c r="W70" s="229"/>
      <c r="X70" s="54"/>
      <c r="Y70" s="345"/>
      <c r="Z70" s="333"/>
      <c r="AA70" s="338"/>
      <c r="AB70" s="54"/>
    </row>
    <row r="71" s="313" customFormat="1" spans="1:28">
      <c r="B71" s="54"/>
      <c r="C71" s="347"/>
      <c r="D71" s="54"/>
      <c r="E71" s="54"/>
      <c r="F71" s="347"/>
      <c r="G71" s="47"/>
      <c r="H71" s="54"/>
      <c r="I71" s="238"/>
      <c r="J71" s="238"/>
      <c r="K71" s="238"/>
      <c r="L71" s="76"/>
      <c r="M71" s="76"/>
      <c r="N71" s="76"/>
      <c r="O71" s="76"/>
      <c r="P71" s="76"/>
      <c r="Q71" s="76"/>
      <c r="R71" s="334"/>
      <c r="S71" s="47"/>
      <c r="T71" s="54"/>
      <c r="U71" s="229"/>
      <c r="V71" s="229"/>
      <c r="W71" s="229"/>
      <c r="X71" s="348"/>
      <c r="Y71" s="345"/>
      <c r="Z71" s="333"/>
      <c r="AA71" s="338"/>
      <c r="AB71" s="54"/>
    </row>
    <row r="72" s="313" customFormat="1" spans="1:28">
      <c r="B72" s="54"/>
      <c r="C72" s="347"/>
      <c r="D72" s="54"/>
      <c r="E72" s="54"/>
      <c r="F72" s="347"/>
      <c r="G72" s="47"/>
      <c r="H72" s="54"/>
      <c r="I72" s="54"/>
      <c r="J72" s="54"/>
      <c r="K72" s="54"/>
      <c r="L72" s="76"/>
      <c r="M72" s="76"/>
      <c r="N72" s="76"/>
      <c r="O72" s="76"/>
      <c r="P72" s="76"/>
      <c r="Q72" s="76"/>
      <c r="R72" s="334"/>
      <c r="S72" s="47"/>
      <c r="T72" s="54"/>
      <c r="U72" s="229"/>
      <c r="V72" s="229"/>
      <c r="W72" s="229"/>
      <c r="X72" s="348"/>
      <c r="Y72" s="345"/>
      <c r="Z72" s="333"/>
      <c r="AA72" s="338"/>
      <c r="AB72" s="54"/>
    </row>
    <row r="73" s="313" customFormat="1" spans="1:28">
      <c r="B73" s="54"/>
      <c r="C73" s="347"/>
      <c r="D73" s="54"/>
      <c r="E73" s="54"/>
      <c r="F73" s="347"/>
      <c r="G73" s="47"/>
      <c r="H73" s="54"/>
      <c r="I73" s="54"/>
      <c r="J73" s="54"/>
      <c r="K73" s="54"/>
      <c r="L73" s="76"/>
      <c r="M73" s="76"/>
      <c r="N73" s="76"/>
      <c r="O73" s="76"/>
      <c r="P73" s="76"/>
      <c r="Q73" s="76"/>
      <c r="R73" s="334"/>
      <c r="S73" s="47"/>
      <c r="T73" s="54"/>
      <c r="U73" s="229"/>
      <c r="V73" s="229"/>
      <c r="W73" s="229"/>
      <c r="X73" s="348"/>
      <c r="Y73" s="345"/>
      <c r="Z73" s="333"/>
      <c r="AA73" s="338"/>
      <c r="AB73" s="54"/>
    </row>
    <row r="74" s="313" customFormat="1" spans="1:28">
      <c r="B74" s="54"/>
      <c r="C74" s="347"/>
      <c r="D74" s="54"/>
      <c r="E74" s="54"/>
      <c r="F74" s="347"/>
      <c r="G74" s="47"/>
      <c r="H74" s="54"/>
      <c r="I74" s="54"/>
      <c r="J74" s="54"/>
      <c r="K74" s="54"/>
      <c r="L74" s="76"/>
      <c r="M74" s="76"/>
      <c r="N74" s="76"/>
      <c r="O74" s="76"/>
      <c r="P74" s="76"/>
      <c r="Q74" s="76"/>
      <c r="R74" s="334"/>
      <c r="S74" s="47"/>
      <c r="T74" s="54"/>
      <c r="U74" s="229"/>
      <c r="V74" s="229"/>
      <c r="W74" s="229"/>
      <c r="X74" s="348"/>
      <c r="Y74" s="345"/>
      <c r="Z74" s="333"/>
      <c r="AA74" s="338"/>
      <c r="AB74" s="54"/>
    </row>
    <row r="75" s="313" customFormat="1" spans="1:28">
      <c r="B75" s="54"/>
      <c r="C75" s="347"/>
      <c r="D75" s="54"/>
      <c r="E75" s="54"/>
      <c r="F75" s="347"/>
      <c r="G75" s="47"/>
      <c r="H75" s="54"/>
      <c r="I75" s="54"/>
      <c r="J75" s="54"/>
      <c r="K75" s="54"/>
      <c r="L75" s="76"/>
      <c r="M75" s="76"/>
      <c r="N75" s="76"/>
      <c r="O75" s="76"/>
      <c r="P75" s="76"/>
      <c r="Q75" s="329"/>
      <c r="R75" s="334"/>
      <c r="S75" s="47"/>
      <c r="T75" s="229"/>
      <c r="U75" s="47"/>
      <c r="V75" s="47"/>
      <c r="W75" s="47"/>
      <c r="X75" s="347"/>
      <c r="Y75" s="334"/>
      <c r="Z75" s="333"/>
      <c r="AA75" s="349"/>
      <c r="AB75" s="229"/>
    </row>
    <row r="76" s="313" customFormat="1" spans="1:28">
      <c r="B76" s="54"/>
      <c r="C76" s="347"/>
      <c r="D76" s="54"/>
      <c r="E76" s="54"/>
      <c r="F76" s="347"/>
      <c r="G76" s="47"/>
      <c r="H76" s="54"/>
      <c r="I76" s="54"/>
      <c r="J76" s="54"/>
      <c r="K76" s="54"/>
      <c r="L76" s="76"/>
      <c r="M76" s="76"/>
      <c r="N76" s="76"/>
      <c r="O76" s="76"/>
      <c r="P76" s="76"/>
      <c r="Q76" s="76"/>
      <c r="R76" s="47"/>
      <c r="S76" s="47"/>
      <c r="T76" s="54"/>
      <c r="U76" s="229"/>
      <c r="V76" s="229"/>
      <c r="W76" s="229"/>
      <c r="X76" s="347"/>
      <c r="Y76" s="345"/>
      <c r="Z76" s="333"/>
      <c r="AA76" s="338"/>
      <c r="AB76" s="54"/>
    </row>
    <row r="77" s="313" customFormat="1" spans="1:28">
      <c r="B77" s="54"/>
      <c r="C77" s="347"/>
      <c r="D77" s="54"/>
      <c r="E77" s="54"/>
      <c r="F77" s="347"/>
      <c r="G77" s="47"/>
      <c r="H77" s="54"/>
      <c r="I77" s="54"/>
      <c r="J77" s="54"/>
      <c r="K77" s="54"/>
      <c r="L77" s="76"/>
      <c r="M77" s="76"/>
      <c r="N77" s="76"/>
      <c r="O77" s="76"/>
      <c r="P77" s="76"/>
      <c r="Q77" s="76"/>
      <c r="R77" s="330"/>
      <c r="S77" s="330"/>
      <c r="T77" s="54"/>
      <c r="U77" s="229"/>
      <c r="V77" s="229"/>
      <c r="W77" s="229"/>
      <c r="X77" s="348"/>
      <c r="Y77" s="345"/>
      <c r="Z77" s="333"/>
      <c r="AA77" s="338"/>
      <c r="AB77" s="54"/>
    </row>
    <row r="78" s="313" customFormat="1" spans="1:28">
      <c r="B78" s="54"/>
      <c r="C78" s="347"/>
      <c r="D78" s="54"/>
      <c r="E78" s="54"/>
      <c r="F78" s="347"/>
      <c r="G78" s="47"/>
      <c r="H78" s="54"/>
      <c r="I78" s="54"/>
      <c r="J78" s="54"/>
      <c r="K78" s="54"/>
      <c r="L78" s="76"/>
      <c r="M78" s="76"/>
      <c r="N78" s="76"/>
      <c r="O78" s="76"/>
      <c r="P78" s="76"/>
      <c r="Q78" s="76"/>
      <c r="R78" s="47"/>
      <c r="S78" s="47"/>
      <c r="T78" s="54"/>
      <c r="U78" s="229"/>
      <c r="V78" s="229"/>
      <c r="W78" s="229"/>
      <c r="X78" s="347"/>
      <c r="Y78" s="345"/>
      <c r="Z78" s="333"/>
      <c r="AA78" s="338"/>
      <c r="AB78" s="54"/>
    </row>
    <row r="79" s="313" customFormat="1" spans="1:28">
      <c r="B79" s="54"/>
      <c r="C79" s="347"/>
      <c r="D79" s="54"/>
      <c r="E79" s="54"/>
      <c r="F79" s="347"/>
      <c r="G79" s="47"/>
      <c r="H79" s="54"/>
      <c r="I79" s="54"/>
      <c r="J79" s="54"/>
      <c r="K79" s="54"/>
      <c r="L79" s="76"/>
      <c r="M79" s="76"/>
      <c r="N79" s="76"/>
      <c r="O79" s="76"/>
      <c r="P79" s="76"/>
      <c r="Q79" s="76"/>
      <c r="R79" s="47"/>
      <c r="S79" s="47"/>
      <c r="T79" s="54"/>
      <c r="U79" s="229"/>
      <c r="V79" s="229"/>
      <c r="W79" s="229"/>
      <c r="X79" s="347"/>
      <c r="Y79" s="345"/>
      <c r="Z79" s="333"/>
      <c r="AA79" s="338"/>
      <c r="AB79" s="54"/>
    </row>
    <row r="80" s="313" customFormat="1" spans="1:28">
      <c r="B80" s="54"/>
      <c r="C80" s="347"/>
      <c r="D80" s="54"/>
      <c r="E80" s="54"/>
      <c r="F80" s="347"/>
      <c r="G80" s="47"/>
      <c r="H80" s="54"/>
      <c r="I80" s="54"/>
      <c r="J80" s="54"/>
      <c r="K80" s="54"/>
      <c r="L80" s="76"/>
      <c r="M80" s="76"/>
      <c r="N80" s="76"/>
      <c r="O80" s="76"/>
      <c r="P80" s="76"/>
      <c r="Q80" s="76"/>
      <c r="R80" s="334"/>
      <c r="S80" s="47"/>
      <c r="T80" s="54"/>
      <c r="U80" s="229"/>
      <c r="V80" s="229"/>
      <c r="W80" s="229"/>
      <c r="X80" s="348"/>
      <c r="Y80" s="345"/>
      <c r="Z80" s="333"/>
      <c r="AA80" s="338"/>
      <c r="AB80" s="54"/>
    </row>
    <row r="81" s="313" customFormat="1" spans="2:28">
      <c r="B81" s="54"/>
      <c r="C81" s="347"/>
      <c r="D81" s="54"/>
      <c r="E81" s="54"/>
      <c r="F81" s="347"/>
      <c r="G81" s="47"/>
      <c r="H81" s="54"/>
      <c r="I81" s="54"/>
      <c r="J81" s="54"/>
      <c r="K81" s="54"/>
      <c r="L81" s="76"/>
      <c r="M81" s="76"/>
      <c r="N81" s="76"/>
      <c r="O81" s="76"/>
      <c r="P81" s="76"/>
      <c r="Q81" s="76"/>
      <c r="R81" s="334"/>
      <c r="S81" s="47"/>
      <c r="T81" s="54"/>
      <c r="U81" s="229"/>
      <c r="V81" s="229"/>
      <c r="W81" s="229"/>
      <c r="X81" s="348"/>
      <c r="Y81" s="345"/>
      <c r="Z81" s="333"/>
      <c r="AA81" s="338"/>
      <c r="AB81" s="54"/>
    </row>
    <row r="82" s="313" customFormat="1" spans="2:28">
      <c r="B82" s="54"/>
      <c r="C82" s="347"/>
      <c r="D82" s="54"/>
      <c r="E82" s="54"/>
      <c r="F82" s="347"/>
      <c r="G82" s="47"/>
      <c r="H82" s="54"/>
      <c r="I82" s="54"/>
      <c r="J82" s="54"/>
      <c r="K82" s="54"/>
      <c r="L82" s="76"/>
      <c r="M82" s="76"/>
      <c r="N82" s="76"/>
      <c r="O82" s="76"/>
      <c r="P82" s="76"/>
      <c r="Q82" s="329"/>
      <c r="R82" s="330"/>
      <c r="S82" s="330"/>
      <c r="T82" s="54"/>
      <c r="U82" s="229"/>
      <c r="V82" s="229"/>
      <c r="W82" s="229"/>
      <c r="X82" s="347"/>
      <c r="Y82" s="345"/>
      <c r="Z82" s="333"/>
      <c r="AA82" s="338"/>
      <c r="AB82" s="54"/>
    </row>
    <row r="83" s="313" customFormat="1" spans="2:28">
      <c r="B83" s="54"/>
      <c r="C83" s="347"/>
      <c r="D83" s="54"/>
      <c r="E83" s="54"/>
      <c r="F83" s="347"/>
      <c r="G83" s="47"/>
      <c r="H83" s="54"/>
      <c r="I83" s="54"/>
      <c r="J83" s="54"/>
      <c r="K83" s="54"/>
      <c r="L83" s="76"/>
      <c r="M83" s="76"/>
      <c r="N83" s="76"/>
      <c r="O83" s="76"/>
      <c r="P83" s="76"/>
      <c r="Q83" s="76"/>
      <c r="R83" s="334"/>
      <c r="S83" s="47"/>
      <c r="T83" s="54"/>
      <c r="U83" s="229"/>
      <c r="V83" s="229"/>
      <c r="W83" s="229"/>
      <c r="X83" s="348"/>
      <c r="Y83" s="345"/>
      <c r="Z83" s="333"/>
      <c r="AA83" s="338"/>
      <c r="AB83" s="54"/>
    </row>
    <row r="84" s="313" customFormat="1" spans="2:28">
      <c r="B84" s="54"/>
      <c r="C84" s="347"/>
      <c r="D84" s="54"/>
      <c r="E84" s="54"/>
      <c r="F84" s="347"/>
      <c r="G84" s="47"/>
      <c r="H84" s="54"/>
      <c r="I84" s="238"/>
      <c r="J84" s="238"/>
      <c r="K84" s="238"/>
      <c r="L84" s="76"/>
      <c r="M84" s="76"/>
      <c r="N84" s="76"/>
      <c r="O84" s="76"/>
      <c r="P84" s="76"/>
      <c r="Q84" s="76"/>
      <c r="R84" s="334"/>
      <c r="S84" s="47"/>
      <c r="T84" s="54"/>
      <c r="U84" s="229"/>
      <c r="V84" s="229"/>
      <c r="W84" s="229"/>
      <c r="X84" s="348"/>
      <c r="Y84" s="345"/>
      <c r="Z84" s="333"/>
      <c r="AA84" s="338"/>
      <c r="AB84" s="54"/>
    </row>
    <row r="85" s="313" customFormat="1" spans="2:28">
      <c r="B85" s="54"/>
      <c r="C85" s="347"/>
      <c r="D85" s="54"/>
      <c r="E85" s="54"/>
      <c r="F85" s="347"/>
      <c r="G85" s="47"/>
      <c r="H85" s="54"/>
      <c r="I85" s="238"/>
      <c r="J85" s="238"/>
      <c r="K85" s="238"/>
      <c r="L85" s="76"/>
      <c r="M85" s="76"/>
      <c r="N85" s="76"/>
      <c r="O85" s="76"/>
      <c r="P85" s="76"/>
      <c r="Q85" s="76"/>
      <c r="R85" s="334"/>
      <c r="S85" s="47"/>
      <c r="T85" s="54"/>
      <c r="U85" s="229"/>
      <c r="V85" s="229"/>
      <c r="W85" s="229"/>
      <c r="X85" s="347"/>
      <c r="Y85" s="345"/>
      <c r="Z85" s="333"/>
      <c r="AA85" s="338"/>
      <c r="AB85" s="54"/>
    </row>
    <row r="86" s="313" customFormat="1" spans="2:28">
      <c r="B86" s="54"/>
      <c r="C86" s="347"/>
      <c r="D86" s="54"/>
      <c r="E86" s="54"/>
      <c r="F86" s="347"/>
      <c r="G86" s="47"/>
      <c r="H86" s="54"/>
      <c r="I86" s="54"/>
      <c r="J86" s="54"/>
      <c r="K86" s="54"/>
      <c r="L86" s="329"/>
      <c r="M86" s="329"/>
      <c r="N86" s="329"/>
      <c r="O86" s="329"/>
      <c r="P86" s="76"/>
      <c r="Q86" s="329"/>
      <c r="R86" s="334"/>
      <c r="S86" s="47"/>
      <c r="T86" s="54"/>
      <c r="U86" s="229"/>
      <c r="V86" s="229"/>
      <c r="W86" s="229"/>
      <c r="X86" s="347"/>
      <c r="Y86" s="345"/>
      <c r="Z86" s="333"/>
      <c r="AA86" s="338"/>
      <c r="AB86" s="229"/>
    </row>
    <row r="87" s="313" customFormat="1" spans="2:28">
      <c r="B87" s="54"/>
      <c r="C87" s="347"/>
      <c r="D87" s="54"/>
      <c r="E87" s="54"/>
      <c r="F87" s="347"/>
      <c r="G87" s="47"/>
      <c r="H87" s="54"/>
      <c r="I87" s="54"/>
      <c r="J87" s="54"/>
      <c r="K87" s="54"/>
      <c r="L87" s="76"/>
      <c r="M87" s="76"/>
      <c r="N87" s="76"/>
      <c r="O87" s="76"/>
      <c r="P87" s="76"/>
      <c r="Q87" s="329"/>
      <c r="R87" s="334"/>
      <c r="S87" s="47"/>
      <c r="T87" s="54"/>
      <c r="U87" s="229"/>
      <c r="V87" s="229"/>
      <c r="W87" s="229"/>
      <c r="X87" s="348"/>
      <c r="Y87" s="345"/>
      <c r="Z87" s="333"/>
      <c r="AA87" s="338"/>
      <c r="AB87" s="54"/>
    </row>
    <row r="88" s="313" customFormat="1" spans="2:28">
      <c r="B88" s="54"/>
      <c r="C88" s="347"/>
      <c r="D88" s="54"/>
      <c r="E88" s="54"/>
      <c r="F88" s="347"/>
      <c r="G88" s="47"/>
      <c r="H88" s="54"/>
      <c r="I88" s="54"/>
      <c r="J88" s="54"/>
      <c r="K88" s="54"/>
      <c r="L88" s="76"/>
      <c r="M88" s="76"/>
      <c r="N88" s="76"/>
      <c r="O88" s="76"/>
      <c r="P88" s="76"/>
      <c r="Q88" s="76"/>
      <c r="R88" s="334"/>
      <c r="S88" s="47"/>
      <c r="T88" s="54"/>
      <c r="U88" s="229"/>
      <c r="V88" s="229"/>
      <c r="W88" s="229"/>
      <c r="X88" s="348"/>
      <c r="Y88" s="345"/>
      <c r="Z88" s="333"/>
      <c r="AA88" s="338"/>
      <c r="AB88" s="54"/>
    </row>
    <row r="89" s="313" customFormat="1" spans="2:28">
      <c r="B89" s="54"/>
      <c r="C89" s="347"/>
      <c r="D89" s="54"/>
      <c r="E89" s="54"/>
      <c r="F89" s="347"/>
      <c r="G89" s="47"/>
      <c r="H89" s="54"/>
      <c r="I89" s="54"/>
      <c r="J89" s="54"/>
      <c r="K89" s="54"/>
      <c r="L89" s="76"/>
      <c r="M89" s="76"/>
      <c r="N89" s="76"/>
      <c r="O89" s="76"/>
      <c r="P89" s="76"/>
      <c r="Q89" s="76"/>
      <c r="R89" s="47"/>
      <c r="S89" s="47"/>
      <c r="T89" s="229"/>
      <c r="U89" s="47"/>
      <c r="V89" s="47"/>
      <c r="W89" s="47"/>
      <c r="X89" s="347"/>
      <c r="Y89" s="47"/>
      <c r="Z89" s="333"/>
      <c r="AA89" s="349"/>
      <c r="AB89" s="229"/>
    </row>
    <row r="90" s="313" customFormat="1" spans="2:28">
      <c r="B90" s="54"/>
      <c r="C90" s="347"/>
      <c r="D90" s="54"/>
      <c r="E90" s="54"/>
      <c r="F90" s="347"/>
      <c r="G90" s="47"/>
      <c r="H90" s="54"/>
      <c r="I90" s="54"/>
      <c r="J90" s="54"/>
      <c r="K90" s="54"/>
      <c r="L90" s="76"/>
      <c r="M90" s="76"/>
      <c r="N90" s="76"/>
      <c r="O90" s="76"/>
      <c r="P90" s="76"/>
      <c r="Q90" s="76"/>
      <c r="R90" s="343"/>
      <c r="S90" s="47"/>
      <c r="T90" s="54"/>
      <c r="U90" s="229"/>
      <c r="V90" s="229"/>
      <c r="W90" s="229"/>
      <c r="X90" s="348"/>
      <c r="Y90" s="334"/>
      <c r="Z90" s="333"/>
      <c r="AA90" s="341"/>
      <c r="AB90" s="54"/>
    </row>
    <row r="91" s="313" customFormat="1" spans="2:28">
      <c r="B91" s="54"/>
      <c r="C91" s="347"/>
      <c r="D91" s="54"/>
      <c r="E91" s="54"/>
      <c r="F91" s="347"/>
      <c r="G91" s="47"/>
      <c r="H91" s="54"/>
      <c r="I91" s="54"/>
      <c r="J91" s="54"/>
      <c r="K91" s="54"/>
      <c r="L91" s="76"/>
      <c r="M91" s="76"/>
      <c r="N91" s="76"/>
      <c r="O91" s="76"/>
      <c r="P91" s="76"/>
      <c r="Q91" s="329"/>
      <c r="R91" s="334"/>
      <c r="S91" s="47"/>
      <c r="T91" s="54"/>
      <c r="U91" s="229"/>
      <c r="V91" s="229"/>
      <c r="W91" s="229"/>
      <c r="X91" s="348"/>
      <c r="Y91" s="345"/>
      <c r="Z91" s="333"/>
      <c r="AA91" s="338"/>
      <c r="AB91" s="54"/>
    </row>
    <row r="92" s="313" customFormat="1" spans="2:28">
      <c r="B92" s="54"/>
      <c r="C92" s="347"/>
      <c r="D92" s="54"/>
      <c r="E92" s="54"/>
      <c r="F92" s="347"/>
      <c r="G92" s="47"/>
      <c r="H92" s="54"/>
      <c r="I92" s="54"/>
      <c r="J92" s="54"/>
      <c r="K92" s="54"/>
      <c r="L92" s="76"/>
      <c r="M92" s="76"/>
      <c r="N92" s="76"/>
      <c r="O92" s="76"/>
      <c r="P92" s="76"/>
      <c r="Q92" s="76"/>
      <c r="R92" s="334"/>
      <c r="S92" s="47"/>
      <c r="T92" s="54"/>
      <c r="U92" s="229"/>
      <c r="V92" s="229"/>
      <c r="W92" s="229"/>
      <c r="X92" s="347"/>
      <c r="Y92" s="345"/>
      <c r="Z92" s="333"/>
      <c r="AA92" s="338"/>
      <c r="AB92" s="54"/>
    </row>
    <row r="93" s="313" customFormat="1" spans="2:28">
      <c r="B93" s="54"/>
      <c r="C93" s="347"/>
      <c r="D93" s="54"/>
      <c r="E93" s="54"/>
      <c r="F93" s="347"/>
      <c r="G93" s="350"/>
      <c r="H93" s="54"/>
      <c r="I93" s="54"/>
      <c r="J93" s="54"/>
      <c r="K93" s="54"/>
      <c r="L93" s="329"/>
      <c r="M93" s="329"/>
      <c r="N93" s="329"/>
      <c r="O93" s="329"/>
      <c r="P93" s="76"/>
      <c r="Q93" s="76"/>
      <c r="R93" s="47"/>
      <c r="S93" s="47"/>
      <c r="T93" s="229"/>
      <c r="U93" s="229"/>
      <c r="V93" s="229"/>
      <c r="W93" s="229"/>
      <c r="X93" s="347"/>
      <c r="Y93" s="47"/>
      <c r="Z93" s="333"/>
      <c r="AA93" s="349"/>
      <c r="AB93" s="229"/>
    </row>
    <row r="94" s="313" customFormat="1" spans="2:28">
      <c r="B94" s="54"/>
      <c r="C94" s="347"/>
      <c r="D94" s="54"/>
      <c r="E94" s="54"/>
      <c r="F94" s="347"/>
      <c r="G94" s="47"/>
      <c r="H94" s="54"/>
      <c r="I94" s="54"/>
      <c r="J94" s="54"/>
      <c r="K94" s="54"/>
      <c r="L94" s="329"/>
      <c r="M94" s="329"/>
      <c r="N94" s="329"/>
      <c r="O94" s="329"/>
      <c r="P94" s="76"/>
      <c r="Q94" s="76"/>
      <c r="R94" s="334"/>
      <c r="S94" s="47"/>
      <c r="T94" s="54"/>
      <c r="U94" s="229"/>
      <c r="V94" s="229"/>
      <c r="W94" s="229"/>
      <c r="X94" s="348"/>
      <c r="Y94" s="345"/>
      <c r="Z94" s="333"/>
      <c r="AA94" s="338"/>
      <c r="AB94" s="229"/>
    </row>
    <row r="95" s="313" customFormat="1" spans="2:28">
      <c r="B95" s="54"/>
      <c r="C95" s="347"/>
      <c r="D95" s="54"/>
      <c r="E95" s="54"/>
      <c r="F95" s="347"/>
      <c r="G95" s="47"/>
      <c r="H95" s="54"/>
      <c r="I95" s="54"/>
      <c r="J95" s="54"/>
      <c r="K95" s="54"/>
      <c r="L95" s="329"/>
      <c r="M95" s="329"/>
      <c r="N95" s="329"/>
      <c r="O95" s="329"/>
      <c r="P95" s="76"/>
      <c r="Q95" s="329"/>
      <c r="R95" s="47"/>
      <c r="S95" s="47"/>
      <c r="T95" s="229"/>
      <c r="U95" s="47"/>
      <c r="V95" s="47"/>
      <c r="W95" s="47"/>
      <c r="X95" s="347"/>
      <c r="Y95" s="47"/>
      <c r="Z95" s="333"/>
      <c r="AA95" s="349"/>
      <c r="AB95" s="229"/>
    </row>
    <row r="96" s="313" customFormat="1" spans="2:28">
      <c r="B96" s="54"/>
      <c r="C96" s="347"/>
      <c r="D96" s="54"/>
      <c r="E96" s="54"/>
      <c r="F96" s="347"/>
      <c r="G96" s="47"/>
      <c r="H96" s="54"/>
      <c r="I96" s="54"/>
      <c r="J96" s="54"/>
      <c r="K96" s="54"/>
      <c r="L96" s="329"/>
      <c r="M96" s="329"/>
      <c r="N96" s="329"/>
      <c r="O96" s="329"/>
      <c r="P96" s="76"/>
      <c r="Q96" s="76"/>
      <c r="R96" s="330"/>
      <c r="S96" s="330"/>
      <c r="T96" s="229"/>
      <c r="U96" s="229"/>
      <c r="V96" s="229"/>
      <c r="W96" s="229"/>
      <c r="X96" s="347"/>
      <c r="Y96" s="47"/>
      <c r="Z96" s="333"/>
      <c r="AA96" s="349"/>
      <c r="AB96" s="229"/>
    </row>
    <row r="97" s="313" customFormat="1" spans="1:28">
      <c r="B97" s="54"/>
      <c r="C97" s="347"/>
      <c r="D97" s="347"/>
      <c r="E97" s="54"/>
      <c r="F97" s="347"/>
      <c r="G97" s="47"/>
      <c r="H97" s="347"/>
      <c r="I97" s="347"/>
      <c r="J97" s="347"/>
      <c r="K97" s="347"/>
      <c r="L97" s="54"/>
      <c r="M97" s="54"/>
      <c r="N97" s="54"/>
      <c r="O97" s="54"/>
      <c r="P97" s="54"/>
      <c r="Q97" s="247"/>
      <c r="R97" s="54"/>
      <c r="S97" s="333"/>
      <c r="T97" s="54"/>
      <c r="Y97" s="100"/>
      <c r="Z97" s="317"/>
      <c r="AA97" s="318"/>
      <c r="AB97" s="275"/>
    </row>
    <row r="98" s="99" customFormat="1" spans="1:28">
      <c r="A98" s="313"/>
      <c r="B98" s="47"/>
      <c r="C98" s="347"/>
      <c r="D98" s="54"/>
      <c r="E98" s="47"/>
      <c r="F98" s="347"/>
      <c r="G98" s="47"/>
      <c r="H98" s="47"/>
      <c r="I98" s="339"/>
      <c r="J98" s="339"/>
      <c r="K98" s="339"/>
      <c r="L98" s="76"/>
      <c r="M98" s="76"/>
      <c r="N98" s="76"/>
      <c r="O98" s="76"/>
      <c r="P98" s="76"/>
      <c r="Q98" s="76"/>
      <c r="R98" s="330"/>
      <c r="S98" s="330"/>
      <c r="T98" s="229"/>
      <c r="U98" s="47"/>
      <c r="V98" s="47"/>
      <c r="W98" s="47"/>
      <c r="X98" s="351"/>
      <c r="Y98" s="47"/>
      <c r="Z98" s="333"/>
      <c r="AA98" s="349"/>
      <c r="AB98" s="54"/>
    </row>
    <row r="99" s="313" customFormat="1" spans="1:28">
      <c r="B99" s="54"/>
      <c r="C99" s="352"/>
      <c r="D99" s="280"/>
      <c r="E99" s="280"/>
      <c r="F99" s="352"/>
      <c r="G99" s="47"/>
      <c r="H99" s="280"/>
      <c r="I99" s="54"/>
      <c r="J99" s="54"/>
      <c r="K99" s="54"/>
      <c r="L99" s="76"/>
      <c r="M99" s="76"/>
      <c r="N99" s="76"/>
      <c r="O99" s="76"/>
      <c r="P99" s="54"/>
      <c r="Q99" s="76"/>
      <c r="R99" s="330"/>
      <c r="S99" s="330"/>
      <c r="T99" s="54"/>
      <c r="U99" s="229"/>
      <c r="V99" s="229"/>
      <c r="W99" s="229"/>
      <c r="X99" s="352"/>
      <c r="Y99" s="345"/>
      <c r="Z99" s="333"/>
      <c r="AA99" s="338"/>
      <c r="AB99" s="54"/>
    </row>
    <row r="100" s="313" customFormat="1" spans="1:28">
      <c r="B100" s="54"/>
      <c r="C100" s="347"/>
      <c r="D100" s="54"/>
      <c r="E100" s="54"/>
      <c r="F100" s="347"/>
      <c r="G100" s="47"/>
      <c r="H100" s="54"/>
      <c r="I100" s="54"/>
      <c r="J100" s="54"/>
      <c r="K100" s="54"/>
      <c r="L100" s="76"/>
      <c r="M100" s="76"/>
      <c r="N100" s="76"/>
      <c r="O100" s="76"/>
      <c r="P100" s="54"/>
      <c r="Q100" s="76"/>
      <c r="R100" s="330"/>
      <c r="S100" s="330"/>
      <c r="T100" s="54"/>
      <c r="U100" s="229"/>
      <c r="V100" s="229"/>
      <c r="W100" s="229"/>
      <c r="X100" s="353"/>
      <c r="Y100" s="345"/>
      <c r="Z100" s="333"/>
      <c r="AA100" s="338"/>
      <c r="AB100" s="54"/>
    </row>
    <row r="101" s="313" customFormat="1" spans="1:28">
      <c r="B101" s="54"/>
      <c r="C101" s="352"/>
      <c r="D101" s="280"/>
      <c r="E101" s="280"/>
      <c r="F101" s="352"/>
      <c r="G101" s="47"/>
      <c r="H101" s="280"/>
      <c r="I101" s="54"/>
      <c r="J101" s="54"/>
      <c r="K101" s="54"/>
      <c r="L101" s="76"/>
      <c r="M101" s="76"/>
      <c r="N101" s="76"/>
      <c r="O101" s="76"/>
      <c r="P101" s="54"/>
      <c r="Q101" s="76"/>
      <c r="R101" s="47"/>
      <c r="S101" s="47"/>
      <c r="T101" s="54"/>
      <c r="U101" s="229"/>
      <c r="V101" s="229"/>
      <c r="W101" s="229"/>
      <c r="X101" s="354"/>
      <c r="Y101" s="47"/>
      <c r="Z101" s="333"/>
      <c r="AA101" s="355"/>
      <c r="AB101" s="54"/>
    </row>
    <row r="102" s="313" customFormat="1" spans="1:28">
      <c r="B102" s="54"/>
      <c r="C102" s="347"/>
      <c r="D102" s="54"/>
      <c r="E102" s="54"/>
      <c r="F102" s="347"/>
      <c r="G102" s="47"/>
      <c r="H102" s="54"/>
      <c r="I102" s="54"/>
      <c r="J102" s="54"/>
      <c r="K102" s="54"/>
      <c r="L102" s="76"/>
      <c r="M102" s="76"/>
      <c r="N102" s="76"/>
      <c r="O102" s="76"/>
      <c r="P102" s="54"/>
      <c r="Q102" s="76"/>
      <c r="R102" s="47"/>
      <c r="S102" s="47"/>
      <c r="T102" s="54"/>
      <c r="U102" s="229"/>
      <c r="V102" s="229"/>
      <c r="W102" s="229"/>
      <c r="X102" s="347"/>
      <c r="Y102" s="345"/>
      <c r="Z102" s="333"/>
      <c r="AA102" s="338"/>
      <c r="AB102" s="54"/>
    </row>
    <row r="103" s="313" customFormat="1" spans="1:28">
      <c r="B103" s="54"/>
      <c r="C103" s="347"/>
      <c r="D103" s="54"/>
      <c r="E103" s="54"/>
      <c r="F103" s="347"/>
      <c r="G103" s="47"/>
      <c r="H103" s="54"/>
      <c r="I103" s="54"/>
      <c r="J103" s="54"/>
      <c r="K103" s="54"/>
      <c r="L103" s="76"/>
      <c r="M103" s="76"/>
      <c r="N103" s="76"/>
      <c r="O103" s="76"/>
      <c r="P103" s="54"/>
      <c r="Q103" s="54"/>
      <c r="R103" s="47"/>
      <c r="S103" s="47"/>
      <c r="T103" s="54"/>
      <c r="U103" s="229"/>
      <c r="V103" s="229"/>
      <c r="W103" s="229"/>
      <c r="X103" s="347"/>
      <c r="Y103" s="345"/>
      <c r="Z103" s="333"/>
      <c r="AA103" s="338"/>
      <c r="AB103" s="54"/>
    </row>
    <row r="104" s="313" customFormat="1" spans="1:28">
      <c r="B104" s="54"/>
      <c r="C104" s="347"/>
      <c r="D104" s="54"/>
      <c r="E104" s="54"/>
      <c r="F104" s="347"/>
      <c r="G104" s="47"/>
      <c r="H104" s="54"/>
      <c r="I104" s="54"/>
      <c r="J104" s="54"/>
      <c r="K104" s="54"/>
      <c r="L104" s="76"/>
      <c r="M104" s="76"/>
      <c r="N104" s="76"/>
      <c r="O104" s="76"/>
      <c r="P104" s="54"/>
      <c r="Q104" s="76"/>
      <c r="R104" s="47"/>
      <c r="S104" s="47"/>
      <c r="T104" s="54"/>
      <c r="U104" s="229"/>
      <c r="V104" s="229"/>
      <c r="W104" s="229"/>
      <c r="X104" s="347"/>
      <c r="Y104" s="345"/>
      <c r="Z104" s="333"/>
      <c r="AA104" s="338"/>
      <c r="AB104" s="54"/>
    </row>
    <row r="105" s="313" customFormat="1" spans="1:28">
      <c r="B105" s="54"/>
      <c r="C105" s="347"/>
      <c r="D105" s="54"/>
      <c r="E105" s="54"/>
      <c r="F105" s="347"/>
      <c r="G105" s="47"/>
      <c r="H105" s="54"/>
      <c r="I105" s="54"/>
      <c r="J105" s="54"/>
      <c r="K105" s="54"/>
      <c r="L105" s="76"/>
      <c r="M105" s="76"/>
      <c r="N105" s="76"/>
      <c r="O105" s="76"/>
      <c r="P105" s="54"/>
      <c r="Q105" s="76"/>
      <c r="R105" s="47"/>
      <c r="S105" s="47"/>
      <c r="T105" s="54"/>
      <c r="U105" s="229"/>
      <c r="V105" s="229"/>
      <c r="W105" s="229"/>
      <c r="X105" s="352"/>
      <c r="Y105" s="345"/>
      <c r="Z105" s="333"/>
      <c r="AA105" s="338"/>
      <c r="AB105" s="54"/>
    </row>
    <row r="106" s="313" customFormat="1" spans="1:28">
      <c r="B106" s="54"/>
      <c r="C106" s="352"/>
      <c r="D106" s="280"/>
      <c r="E106" s="280"/>
      <c r="F106" s="352"/>
      <c r="G106" s="47"/>
      <c r="H106" s="280"/>
      <c r="I106" s="54"/>
      <c r="J106" s="54"/>
      <c r="K106" s="54"/>
      <c r="L106" s="76"/>
      <c r="M106" s="76"/>
      <c r="N106" s="76"/>
      <c r="O106" s="76"/>
      <c r="P106" s="54"/>
      <c r="Q106" s="76"/>
      <c r="R106" s="47"/>
      <c r="S106" s="47"/>
      <c r="T106" s="54"/>
      <c r="U106" s="229"/>
      <c r="V106" s="229"/>
      <c r="W106" s="229"/>
      <c r="X106" s="352"/>
      <c r="Y106" s="345"/>
      <c r="Z106" s="333"/>
      <c r="AA106" s="338"/>
      <c r="AB106" s="54"/>
    </row>
    <row r="107" s="313" customFormat="1" spans="1:28">
      <c r="B107" s="54"/>
      <c r="C107" s="352"/>
      <c r="D107" s="280"/>
      <c r="E107" s="280"/>
      <c r="F107" s="352"/>
      <c r="G107" s="47"/>
      <c r="H107" s="280"/>
      <c r="I107" s="54"/>
      <c r="J107" s="54"/>
      <c r="K107" s="54"/>
      <c r="L107" s="76"/>
      <c r="M107" s="76"/>
      <c r="N107" s="76"/>
      <c r="O107" s="76"/>
      <c r="P107" s="54"/>
      <c r="Q107" s="76"/>
      <c r="R107" s="47"/>
      <c r="S107" s="47"/>
      <c r="T107" s="54"/>
      <c r="U107" s="229"/>
      <c r="V107" s="229"/>
      <c r="W107" s="229"/>
      <c r="X107" s="352"/>
      <c r="Y107" s="345"/>
      <c r="Z107" s="333"/>
      <c r="AA107" s="338"/>
      <c r="AB107" s="54"/>
    </row>
    <row r="108" s="313" customFormat="1" spans="1:28">
      <c r="B108" s="54"/>
      <c r="C108" s="347"/>
      <c r="D108" s="54"/>
      <c r="E108" s="54"/>
      <c r="F108" s="347"/>
      <c r="G108" s="47"/>
      <c r="H108" s="54"/>
      <c r="I108" s="54"/>
      <c r="J108" s="54"/>
      <c r="K108" s="54"/>
      <c r="L108" s="76"/>
      <c r="M108" s="76"/>
      <c r="N108" s="76"/>
      <c r="O108" s="76"/>
      <c r="P108" s="54"/>
      <c r="Q108" s="76"/>
      <c r="R108" s="47"/>
      <c r="S108" s="47"/>
      <c r="T108" s="54"/>
      <c r="U108" s="229"/>
      <c r="V108" s="229"/>
      <c r="W108" s="229"/>
      <c r="X108" s="347"/>
      <c r="Y108" s="345"/>
      <c r="Z108" s="333"/>
      <c r="AA108" s="338"/>
      <c r="AB108" s="54"/>
    </row>
    <row r="109" s="313" customFormat="1" spans="1:28">
      <c r="B109" s="54"/>
      <c r="C109" s="352"/>
      <c r="D109" s="280"/>
      <c r="E109" s="280"/>
      <c r="F109" s="352"/>
      <c r="G109" s="47"/>
      <c r="H109" s="280"/>
      <c r="I109" s="54"/>
      <c r="J109" s="54"/>
      <c r="K109" s="54"/>
      <c r="L109" s="76"/>
      <c r="M109" s="76"/>
      <c r="N109" s="76"/>
      <c r="O109" s="76"/>
      <c r="P109" s="54"/>
      <c r="Q109" s="76"/>
      <c r="R109" s="330"/>
      <c r="S109" s="330"/>
      <c r="T109" s="54"/>
      <c r="U109" s="229"/>
      <c r="V109" s="229"/>
      <c r="W109" s="229"/>
      <c r="X109" s="352"/>
      <c r="Y109" s="345"/>
      <c r="Z109" s="333"/>
      <c r="AA109" s="338"/>
      <c r="AB109" s="54"/>
    </row>
    <row r="110" s="313" customFormat="1" spans="1:28">
      <c r="B110" s="54"/>
      <c r="C110" s="347"/>
      <c r="D110" s="54"/>
      <c r="E110" s="54"/>
      <c r="F110" s="347"/>
      <c r="G110" s="47"/>
      <c r="H110" s="54"/>
      <c r="I110" s="54"/>
      <c r="J110" s="54"/>
      <c r="K110" s="54"/>
      <c r="L110" s="76"/>
      <c r="M110" s="76"/>
      <c r="N110" s="76"/>
      <c r="O110" s="76"/>
      <c r="P110" s="54"/>
      <c r="Q110" s="76"/>
      <c r="R110" s="47"/>
      <c r="S110" s="47"/>
      <c r="T110" s="54"/>
      <c r="U110" s="229"/>
      <c r="V110" s="229"/>
      <c r="W110" s="229"/>
      <c r="X110" s="347"/>
      <c r="Y110" s="345"/>
      <c r="Z110" s="333"/>
      <c r="AA110" s="338"/>
      <c r="AB110" s="54"/>
    </row>
    <row r="111" s="313" customFormat="1" spans="1:28">
      <c r="B111" s="54"/>
      <c r="C111" s="347"/>
      <c r="D111" s="54"/>
      <c r="E111" s="54"/>
      <c r="F111" s="347"/>
      <c r="G111" s="47"/>
      <c r="H111" s="54"/>
      <c r="I111" s="54"/>
      <c r="J111" s="54"/>
      <c r="K111" s="54"/>
      <c r="L111" s="76"/>
      <c r="M111" s="76"/>
      <c r="N111" s="76"/>
      <c r="O111" s="76"/>
      <c r="P111" s="54"/>
      <c r="Q111" s="54"/>
      <c r="R111" s="47"/>
      <c r="S111" s="47"/>
      <c r="T111" s="54"/>
      <c r="U111" s="229"/>
      <c r="V111" s="229"/>
      <c r="W111" s="229"/>
      <c r="X111" s="347"/>
      <c r="Y111" s="345"/>
      <c r="Z111" s="333"/>
      <c r="AA111" s="338"/>
      <c r="AB111" s="54"/>
    </row>
    <row r="112" s="313" customFormat="1" spans="1:28">
      <c r="B112" s="54"/>
      <c r="C112" s="352"/>
      <c r="D112" s="280"/>
      <c r="E112" s="280"/>
      <c r="F112" s="352"/>
      <c r="G112" s="47"/>
      <c r="H112" s="280"/>
      <c r="I112" s="54"/>
      <c r="J112" s="54"/>
      <c r="K112" s="54"/>
      <c r="L112" s="76"/>
      <c r="M112" s="76"/>
      <c r="N112" s="76"/>
      <c r="O112" s="76"/>
      <c r="P112" s="54"/>
      <c r="Q112" s="76"/>
      <c r="R112" s="330"/>
      <c r="S112" s="330"/>
      <c r="T112" s="229"/>
      <c r="U112" s="280"/>
      <c r="V112" s="280"/>
      <c r="W112" s="280"/>
      <c r="X112" s="352"/>
      <c r="Y112" s="47"/>
      <c r="Z112" s="333"/>
      <c r="AA112" s="349"/>
      <c r="AB112" s="229"/>
    </row>
    <row r="113" s="313" customFormat="1" spans="2:28">
      <c r="B113" s="54"/>
      <c r="C113" s="352"/>
      <c r="D113" s="280"/>
      <c r="E113" s="280"/>
      <c r="F113" s="352"/>
      <c r="G113" s="47"/>
      <c r="H113" s="280"/>
      <c r="I113" s="54"/>
      <c r="J113" s="54"/>
      <c r="K113" s="54"/>
      <c r="L113" s="76"/>
      <c r="M113" s="76"/>
      <c r="N113" s="76"/>
      <c r="O113" s="76"/>
      <c r="P113" s="54"/>
      <c r="Q113" s="54"/>
      <c r="R113" s="47"/>
      <c r="S113" s="47"/>
      <c r="T113" s="54"/>
      <c r="U113" s="229"/>
      <c r="V113" s="229"/>
      <c r="W113" s="229"/>
      <c r="X113" s="352"/>
      <c r="Y113" s="345"/>
      <c r="Z113" s="333"/>
      <c r="AA113" s="338"/>
      <c r="AB113" s="54"/>
    </row>
    <row r="114" s="313" customFormat="1" spans="2:28">
      <c r="B114" s="54"/>
      <c r="C114" s="347"/>
      <c r="D114" s="54"/>
      <c r="E114" s="54"/>
      <c r="F114" s="347"/>
      <c r="G114" s="47"/>
      <c r="H114" s="54"/>
      <c r="I114" s="54"/>
      <c r="J114" s="54"/>
      <c r="K114" s="54"/>
      <c r="L114" s="76"/>
      <c r="M114" s="76"/>
      <c r="N114" s="76"/>
      <c r="O114" s="76"/>
      <c r="P114" s="54"/>
      <c r="Q114" s="76"/>
      <c r="R114" s="330"/>
      <c r="S114" s="330"/>
      <c r="T114" s="54"/>
      <c r="U114" s="229"/>
      <c r="V114" s="229"/>
      <c r="W114" s="229"/>
      <c r="X114" s="347"/>
      <c r="Y114" s="345"/>
      <c r="Z114" s="333"/>
      <c r="AA114" s="338"/>
      <c r="AB114" s="54"/>
    </row>
    <row r="115" s="313" customFormat="1" spans="2:28">
      <c r="B115" s="54"/>
      <c r="C115" s="352"/>
      <c r="D115" s="280"/>
      <c r="E115" s="280"/>
      <c r="F115" s="352"/>
      <c r="G115" s="47"/>
      <c r="H115" s="280"/>
      <c r="I115" s="339"/>
      <c r="J115" s="339"/>
      <c r="K115" s="339"/>
      <c r="L115" s="329"/>
      <c r="M115" s="329"/>
      <c r="N115" s="329"/>
      <c r="O115" s="329"/>
      <c r="P115" s="54"/>
      <c r="Q115" s="76"/>
      <c r="R115" s="330"/>
      <c r="S115" s="330"/>
      <c r="T115" s="229"/>
      <c r="U115" s="280"/>
      <c r="V115" s="280"/>
      <c r="W115" s="280"/>
      <c r="X115" s="352"/>
      <c r="Y115" s="47"/>
      <c r="Z115" s="333"/>
      <c r="AA115" s="349"/>
      <c r="AB115" s="229"/>
    </row>
    <row r="116" s="313" customFormat="1" spans="2:28">
      <c r="B116" s="54"/>
      <c r="C116" s="347"/>
      <c r="D116" s="54"/>
      <c r="E116" s="54"/>
      <c r="F116" s="347"/>
      <c r="G116" s="47"/>
      <c r="H116" s="54"/>
      <c r="I116" s="54"/>
      <c r="J116" s="54"/>
      <c r="K116" s="54"/>
      <c r="L116" s="76"/>
      <c r="M116" s="76"/>
      <c r="N116" s="76"/>
      <c r="O116" s="76"/>
      <c r="P116" s="54"/>
      <c r="Q116" s="247"/>
      <c r="R116" s="330"/>
      <c r="S116" s="330"/>
      <c r="T116" s="54"/>
      <c r="U116" s="229"/>
      <c r="V116" s="229"/>
      <c r="W116" s="229"/>
      <c r="X116" s="347"/>
      <c r="Y116" s="344"/>
      <c r="Z116" s="333"/>
      <c r="AA116" s="356"/>
      <c r="AB116" s="229"/>
    </row>
    <row r="117" s="313" customFormat="1" spans="2:28">
      <c r="B117" s="54"/>
      <c r="C117" s="352"/>
      <c r="D117" s="280"/>
      <c r="E117" s="280"/>
      <c r="F117" s="352"/>
      <c r="G117" s="47"/>
      <c r="H117" s="280"/>
      <c r="I117" s="54"/>
      <c r="J117" s="54"/>
      <c r="K117" s="54"/>
      <c r="L117" s="76"/>
      <c r="M117" s="76"/>
      <c r="N117" s="76"/>
      <c r="O117" s="76"/>
      <c r="P117" s="54"/>
      <c r="Q117" s="54"/>
      <c r="R117" s="330"/>
      <c r="S117" s="330"/>
      <c r="T117" s="229"/>
      <c r="U117" s="280"/>
      <c r="V117" s="280"/>
      <c r="W117" s="280"/>
      <c r="X117" s="352"/>
      <c r="Y117" s="47"/>
      <c r="Z117" s="333"/>
      <c r="AA117" s="349"/>
      <c r="AB117" s="229"/>
    </row>
    <row r="118" s="313" customFormat="1" spans="2:28">
      <c r="B118" s="54"/>
      <c r="C118" s="352"/>
      <c r="D118" s="280"/>
      <c r="E118" s="280"/>
      <c r="F118" s="352"/>
      <c r="G118" s="47"/>
      <c r="H118" s="280"/>
      <c r="I118" s="54"/>
      <c r="J118" s="54"/>
      <c r="K118" s="54"/>
      <c r="L118" s="329"/>
      <c r="M118" s="329"/>
      <c r="N118" s="329"/>
      <c r="O118" s="329"/>
      <c r="P118" s="54"/>
      <c r="Q118" s="76"/>
      <c r="R118" s="330"/>
      <c r="S118" s="330"/>
      <c r="T118" s="229"/>
      <c r="U118" s="280"/>
      <c r="V118" s="280"/>
      <c r="W118" s="280"/>
      <c r="X118" s="352"/>
      <c r="Y118" s="47"/>
      <c r="Z118" s="333"/>
      <c r="AA118" s="349"/>
      <c r="AB118" s="229"/>
    </row>
    <row r="119" s="313" customFormat="1" spans="2:28">
      <c r="B119" s="54"/>
      <c r="C119" s="352"/>
      <c r="D119" s="280"/>
      <c r="E119" s="280"/>
      <c r="F119" s="352"/>
      <c r="G119" s="47"/>
      <c r="H119" s="280"/>
      <c r="I119" s="54"/>
      <c r="J119" s="54"/>
      <c r="K119" s="54"/>
      <c r="L119" s="76"/>
      <c r="M119" s="76"/>
      <c r="N119" s="76"/>
      <c r="O119" s="76"/>
      <c r="P119" s="54"/>
      <c r="Q119" s="76"/>
      <c r="R119" s="330"/>
      <c r="S119" s="330"/>
      <c r="T119" s="229"/>
      <c r="U119" s="280"/>
      <c r="V119" s="280"/>
      <c r="W119" s="280"/>
      <c r="X119" s="352"/>
      <c r="Y119" s="47"/>
      <c r="Z119" s="333"/>
      <c r="AA119" s="349"/>
      <c r="AB119" s="229"/>
    </row>
    <row r="120" s="313" customFormat="1" spans="2:28">
      <c r="B120" s="54"/>
      <c r="C120" s="347"/>
      <c r="D120" s="54"/>
      <c r="E120" s="54"/>
      <c r="F120" s="347"/>
      <c r="G120" s="47"/>
      <c r="H120" s="54"/>
      <c r="I120" s="54"/>
      <c r="J120" s="54"/>
      <c r="K120" s="54"/>
      <c r="L120" s="76"/>
      <c r="M120" s="76"/>
      <c r="N120" s="76"/>
      <c r="O120" s="76"/>
      <c r="P120" s="54"/>
      <c r="Q120" s="76"/>
      <c r="R120" s="330"/>
      <c r="S120" s="330"/>
      <c r="T120" s="229"/>
      <c r="U120" s="54"/>
      <c r="V120" s="54"/>
      <c r="W120" s="54"/>
      <c r="X120" s="347"/>
      <c r="Y120" s="47"/>
      <c r="Z120" s="333"/>
      <c r="AA120" s="349"/>
      <c r="AB120" s="229"/>
    </row>
    <row r="121" s="313" customFormat="1" spans="2:28">
      <c r="B121" s="54"/>
      <c r="C121" s="352"/>
      <c r="D121" s="280"/>
      <c r="E121" s="280"/>
      <c r="F121" s="352"/>
      <c r="G121" s="47"/>
      <c r="H121" s="280"/>
      <c r="I121" s="54"/>
      <c r="J121" s="54"/>
      <c r="K121" s="54"/>
      <c r="L121" s="329"/>
      <c r="M121" s="329"/>
      <c r="N121" s="329"/>
      <c r="O121" s="329"/>
      <c r="P121" s="54"/>
      <c r="Q121" s="247"/>
      <c r="R121" s="330"/>
      <c r="S121" s="330"/>
      <c r="T121" s="229"/>
      <c r="U121" s="280"/>
      <c r="V121" s="280"/>
      <c r="W121" s="280"/>
      <c r="X121" s="352"/>
      <c r="Y121" s="47"/>
      <c r="Z121" s="333"/>
      <c r="AA121" s="349"/>
      <c r="AB121" s="229"/>
    </row>
    <row r="122" s="313" customFormat="1" spans="2:28">
      <c r="B122" s="54"/>
      <c r="C122" s="352"/>
      <c r="D122" s="280"/>
      <c r="E122" s="280"/>
      <c r="F122" s="352"/>
      <c r="G122" s="47"/>
      <c r="H122" s="280"/>
      <c r="I122" s="54"/>
      <c r="J122" s="54"/>
      <c r="K122" s="54"/>
      <c r="L122" s="329"/>
      <c r="M122" s="329"/>
      <c r="N122" s="329"/>
      <c r="O122" s="329"/>
      <c r="P122" s="54"/>
      <c r="Q122" s="247"/>
      <c r="R122" s="330"/>
      <c r="S122" s="330"/>
      <c r="T122" s="229"/>
      <c r="U122" s="280"/>
      <c r="V122" s="280"/>
      <c r="W122" s="280"/>
      <c r="X122" s="352"/>
      <c r="Y122" s="47"/>
      <c r="Z122" s="333"/>
      <c r="AA122" s="349"/>
      <c r="AB122" s="229"/>
    </row>
    <row r="123" s="313" customFormat="1" spans="2:28">
      <c r="B123" s="54"/>
      <c r="C123" s="347"/>
      <c r="D123" s="54"/>
      <c r="E123" s="54"/>
      <c r="F123" s="347"/>
      <c r="G123" s="47"/>
      <c r="H123" s="54"/>
      <c r="I123" s="54"/>
      <c r="J123" s="54"/>
      <c r="K123" s="54"/>
      <c r="L123" s="329"/>
      <c r="M123" s="329"/>
      <c r="N123" s="329"/>
      <c r="O123" s="329"/>
      <c r="P123" s="54"/>
      <c r="Q123" s="76"/>
      <c r="R123" s="330"/>
      <c r="S123" s="330"/>
      <c r="T123" s="229"/>
      <c r="U123" s="280"/>
      <c r="V123" s="280"/>
      <c r="W123" s="280"/>
      <c r="X123" s="347"/>
      <c r="Y123" s="47"/>
      <c r="Z123" s="333"/>
      <c r="AA123" s="349"/>
      <c r="AB123" s="229"/>
    </row>
    <row r="124" s="313" customFormat="1" spans="2:28">
      <c r="B124" s="54"/>
      <c r="C124" s="347"/>
      <c r="D124" s="54"/>
      <c r="E124" s="54"/>
      <c r="F124" s="347"/>
      <c r="G124" s="47"/>
      <c r="H124" s="54"/>
      <c r="I124" s="54"/>
      <c r="J124" s="54"/>
      <c r="K124" s="54"/>
      <c r="L124" s="76"/>
      <c r="M124" s="76"/>
      <c r="N124" s="76"/>
      <c r="O124" s="76"/>
      <c r="P124" s="54"/>
      <c r="Q124" s="247"/>
      <c r="R124" s="330"/>
      <c r="S124" s="330"/>
      <c r="T124" s="229"/>
      <c r="U124" s="54"/>
      <c r="V124" s="54"/>
      <c r="W124" s="54"/>
      <c r="X124" s="347"/>
      <c r="Y124" s="47"/>
      <c r="Z124" s="333"/>
      <c r="AA124" s="349"/>
      <c r="AB124" s="229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AB124" etc:filterBottomFollowUsedRange="0">
    <extLst/>
  </autoFilter>
  <mergeCells count="1">
    <mergeCell ref="E1:AB1"/>
  </mergeCells>
  <conditionalFormatting sqref="G96">
    <cfRule type="duplicateValues" dxfId="0" priority="5"/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opLeftCell="A7" workbookViewId="0">
      <selection activeCell="M23" sqref="M23"/>
    </sheetView>
  </sheetViews>
  <sheetFormatPr defaultColWidth="9" defaultRowHeight="13.5"/>
  <sheetData>
    <row r="1" spans="1:19">
      <c r="A1" s="1" t="s">
        <v>6</v>
      </c>
      <c r="B1" s="1" t="s">
        <v>643</v>
      </c>
      <c r="C1" s="1" t="s">
        <v>993</v>
      </c>
      <c r="D1" s="1" t="s">
        <v>994</v>
      </c>
      <c r="E1" s="1" t="s">
        <v>995</v>
      </c>
      <c r="F1" s="1" t="s">
        <v>996</v>
      </c>
      <c r="G1" s="1" t="s">
        <v>997</v>
      </c>
      <c r="H1" s="1" t="s">
        <v>998</v>
      </c>
      <c r="I1" s="1" t="s">
        <v>999</v>
      </c>
      <c r="J1" s="1" t="s">
        <v>1000</v>
      </c>
      <c r="K1" s="1" t="s">
        <v>1001</v>
      </c>
      <c r="L1" s="1" t="s">
        <v>1002</v>
      </c>
      <c r="M1" s="2" t="s">
        <v>1003</v>
      </c>
      <c r="N1" s="2" t="s">
        <v>1004</v>
      </c>
      <c r="O1" s="2" t="s">
        <v>1005</v>
      </c>
      <c r="P1" s="3" t="s">
        <v>1006</v>
      </c>
      <c r="Q1" s="2" t="s">
        <v>1007</v>
      </c>
      <c r="R1" s="2" t="s">
        <v>1008</v>
      </c>
      <c r="S1" s="2" t="s">
        <v>1009</v>
      </c>
    </row>
    <row r="2" ht="24" spans="1:19">
      <c r="A2" s="4" t="s">
        <v>1010</v>
      </c>
      <c r="B2" s="5" t="s">
        <v>768</v>
      </c>
      <c r="C2" s="4" t="s">
        <v>1011</v>
      </c>
      <c r="D2" s="4" t="s">
        <v>1012</v>
      </c>
      <c r="E2" s="4" t="s">
        <v>1013</v>
      </c>
      <c r="F2" s="4" t="s">
        <v>1014</v>
      </c>
      <c r="G2" s="4" t="s">
        <v>1015</v>
      </c>
      <c r="H2" s="6" t="s">
        <v>1016</v>
      </c>
      <c r="I2" s="6" t="s">
        <v>1017</v>
      </c>
      <c r="J2" s="6" t="s">
        <v>1018</v>
      </c>
      <c r="K2" s="6" t="s">
        <v>1019</v>
      </c>
      <c r="L2" s="6" t="s">
        <v>1020</v>
      </c>
      <c r="M2" s="7">
        <v>78.1</v>
      </c>
      <c r="N2" s="7">
        <v>89</v>
      </c>
      <c r="O2" s="7">
        <v>81.7</v>
      </c>
      <c r="P2" s="7">
        <v>90</v>
      </c>
      <c r="Q2" s="7">
        <v>96</v>
      </c>
      <c r="R2" s="7">
        <v>97</v>
      </c>
      <c r="S2" s="8">
        <v>88.6333333333333</v>
      </c>
    </row>
    <row r="3" ht="24" spans="1:19">
      <c r="A3" s="4" t="s">
        <v>1021</v>
      </c>
      <c r="B3" s="5" t="s">
        <v>760</v>
      </c>
      <c r="C3" s="4" t="s">
        <v>1022</v>
      </c>
      <c r="D3" s="4" t="s">
        <v>1023</v>
      </c>
      <c r="E3" s="4" t="s">
        <v>1024</v>
      </c>
      <c r="F3" s="4" t="s">
        <v>1025</v>
      </c>
      <c r="G3" s="4" t="s">
        <v>1026</v>
      </c>
      <c r="H3" s="6" t="s">
        <v>1027</v>
      </c>
      <c r="I3" s="6" t="s">
        <v>1028</v>
      </c>
      <c r="J3" s="6" t="s">
        <v>1029</v>
      </c>
      <c r="K3" s="6" t="s">
        <v>1030</v>
      </c>
      <c r="L3" s="6" t="s">
        <v>1031</v>
      </c>
      <c r="M3" s="7">
        <v>79.2</v>
      </c>
      <c r="N3" s="7">
        <v>90</v>
      </c>
      <c r="O3" s="7">
        <v>92</v>
      </c>
      <c r="P3" s="7">
        <v>90</v>
      </c>
      <c r="Q3" s="7">
        <v>84.5</v>
      </c>
      <c r="R3" s="7">
        <v>86.5</v>
      </c>
      <c r="S3" s="8">
        <v>87.0333333333333</v>
      </c>
    </row>
    <row r="4" ht="24" spans="1:19">
      <c r="A4" s="4" t="s">
        <v>1032</v>
      </c>
      <c r="B4" s="5" t="s">
        <v>774</v>
      </c>
      <c r="C4" s="4" t="s">
        <v>1033</v>
      </c>
      <c r="D4" s="4" t="s">
        <v>1034</v>
      </c>
      <c r="E4" s="4" t="s">
        <v>1014</v>
      </c>
      <c r="F4" s="4" t="s">
        <v>1033</v>
      </c>
      <c r="G4" s="4" t="s">
        <v>1035</v>
      </c>
      <c r="H4" s="6" t="s">
        <v>1036</v>
      </c>
      <c r="I4" s="6" t="s">
        <v>1037</v>
      </c>
      <c r="J4" s="6" t="s">
        <v>1038</v>
      </c>
      <c r="K4" s="6" t="s">
        <v>1039</v>
      </c>
      <c r="L4" s="6" t="s">
        <v>1040</v>
      </c>
      <c r="M4" s="7">
        <v>79.4</v>
      </c>
      <c r="N4" s="7">
        <v>84</v>
      </c>
      <c r="O4" s="7">
        <v>87</v>
      </c>
      <c r="P4" s="7">
        <v>85</v>
      </c>
      <c r="Q4" s="7">
        <v>85</v>
      </c>
      <c r="R4" s="7">
        <v>91.5</v>
      </c>
      <c r="S4" s="8">
        <v>85.3166666666667</v>
      </c>
    </row>
    <row r="5" ht="24" spans="1:19">
      <c r="A5" s="9" t="s">
        <v>1041</v>
      </c>
      <c r="B5" s="5" t="s">
        <v>766</v>
      </c>
      <c r="C5" s="9" t="s">
        <v>1042</v>
      </c>
      <c r="D5" s="9" t="s">
        <v>1043</v>
      </c>
      <c r="E5" s="9" t="s">
        <v>1044</v>
      </c>
      <c r="F5" s="9" t="s">
        <v>1045</v>
      </c>
      <c r="G5" s="9" t="s">
        <v>1046</v>
      </c>
      <c r="H5" s="6" t="s">
        <v>1047</v>
      </c>
      <c r="I5" s="6" t="s">
        <v>1023</v>
      </c>
      <c r="J5" s="6" t="s">
        <v>1048</v>
      </c>
      <c r="K5" s="6" t="s">
        <v>1049</v>
      </c>
      <c r="L5" s="6" t="s">
        <v>1050</v>
      </c>
      <c r="M5" s="10">
        <v>80.8</v>
      </c>
      <c r="N5" s="10">
        <v>83</v>
      </c>
      <c r="O5" s="10">
        <v>86.5</v>
      </c>
      <c r="P5" s="10">
        <v>85</v>
      </c>
      <c r="Q5" s="7">
        <v>81</v>
      </c>
      <c r="R5" s="7">
        <v>95</v>
      </c>
      <c r="S5" s="8">
        <v>85.2166666666667</v>
      </c>
    </row>
    <row r="6" spans="1:19">
      <c r="A6" s="6"/>
      <c r="B6" s="5" t="s">
        <v>758</v>
      </c>
      <c r="C6" s="6">
        <v>87.4</v>
      </c>
      <c r="D6" s="6">
        <v>71.6</v>
      </c>
      <c r="E6" s="6">
        <v>90</v>
      </c>
      <c r="F6" s="6">
        <v>92.3</v>
      </c>
      <c r="G6" s="6">
        <v>94.7</v>
      </c>
      <c r="H6" s="2">
        <v>89.2</v>
      </c>
      <c r="I6" s="2">
        <v>97.4</v>
      </c>
      <c r="J6" s="2">
        <v>90.8</v>
      </c>
      <c r="K6" s="2">
        <v>98</v>
      </c>
      <c r="L6" s="2">
        <v>80.1</v>
      </c>
      <c r="M6" s="2">
        <v>71.2</v>
      </c>
      <c r="N6" s="2">
        <v>88</v>
      </c>
      <c r="O6" s="2">
        <v>80.4</v>
      </c>
      <c r="P6" s="2">
        <v>85</v>
      </c>
      <c r="Q6" s="7">
        <v>60</v>
      </c>
      <c r="R6" s="7">
        <v>84</v>
      </c>
      <c r="S6" s="8">
        <v>85.00625</v>
      </c>
    </row>
    <row r="7" ht="24" spans="1:19">
      <c r="A7" s="4" t="s">
        <v>1051</v>
      </c>
      <c r="B7" s="5" t="s">
        <v>752</v>
      </c>
      <c r="C7" s="4" t="s">
        <v>1018</v>
      </c>
      <c r="D7" s="4" t="s">
        <v>1023</v>
      </c>
      <c r="E7" s="4" t="s">
        <v>1052</v>
      </c>
      <c r="F7" s="4" t="s">
        <v>1038</v>
      </c>
      <c r="G7" s="4" t="s">
        <v>1053</v>
      </c>
      <c r="H7" s="6" t="s">
        <v>1054</v>
      </c>
      <c r="I7" s="6" t="s">
        <v>1055</v>
      </c>
      <c r="J7" s="6" t="s">
        <v>1014</v>
      </c>
      <c r="K7" s="6" t="s">
        <v>1056</v>
      </c>
      <c r="L7" s="6" t="s">
        <v>1057</v>
      </c>
      <c r="M7" s="7">
        <v>86.5</v>
      </c>
      <c r="N7" s="7">
        <v>89.5</v>
      </c>
      <c r="O7" s="7">
        <v>78.5</v>
      </c>
      <c r="P7" s="7">
        <v>75</v>
      </c>
      <c r="Q7" s="7">
        <v>81</v>
      </c>
      <c r="R7" s="7">
        <v>86.5</v>
      </c>
      <c r="S7" s="8">
        <v>82.8333333333333</v>
      </c>
    </row>
    <row r="8" ht="24" spans="1:19">
      <c r="A8" s="4" t="s">
        <v>1058</v>
      </c>
      <c r="B8" s="5" t="s">
        <v>1059</v>
      </c>
      <c r="C8" s="4" t="s">
        <v>1025</v>
      </c>
      <c r="D8" s="4" t="s">
        <v>1060</v>
      </c>
      <c r="E8" s="4" t="s">
        <v>1061</v>
      </c>
      <c r="F8" s="4" t="s">
        <v>1062</v>
      </c>
      <c r="G8" s="4" t="s">
        <v>1063</v>
      </c>
      <c r="H8" s="6" t="s">
        <v>1064</v>
      </c>
      <c r="I8" s="11">
        <v>72</v>
      </c>
      <c r="J8" s="6" t="s">
        <v>1065</v>
      </c>
      <c r="K8" s="6" t="s">
        <v>1060</v>
      </c>
      <c r="L8" s="6" t="s">
        <v>1020</v>
      </c>
      <c r="M8" s="7">
        <v>85.8</v>
      </c>
      <c r="N8" s="7">
        <v>84.5</v>
      </c>
      <c r="O8" s="7">
        <v>85.4</v>
      </c>
      <c r="P8" s="7">
        <v>80</v>
      </c>
      <c r="Q8" s="7">
        <v>81</v>
      </c>
      <c r="R8" s="7">
        <v>88</v>
      </c>
      <c r="S8" s="8">
        <v>82.3857142857143</v>
      </c>
    </row>
    <row r="9" ht="24" spans="1:19">
      <c r="A9" s="4" t="s">
        <v>1066</v>
      </c>
      <c r="B9" s="5" t="s">
        <v>770</v>
      </c>
      <c r="C9" s="4" t="s">
        <v>1067</v>
      </c>
      <c r="D9" s="4" t="s">
        <v>1068</v>
      </c>
      <c r="E9" s="4" t="s">
        <v>1069</v>
      </c>
      <c r="F9" s="4" t="s">
        <v>1070</v>
      </c>
      <c r="G9" s="4" t="s">
        <v>1071</v>
      </c>
      <c r="H9" s="6" t="s">
        <v>1072</v>
      </c>
      <c r="I9" s="6" t="s">
        <v>1011</v>
      </c>
      <c r="J9" s="6" t="s">
        <v>1073</v>
      </c>
      <c r="K9" s="6" t="s">
        <v>1074</v>
      </c>
      <c r="L9" s="6" t="s">
        <v>1014</v>
      </c>
      <c r="M9" s="7">
        <v>68</v>
      </c>
      <c r="N9" s="7">
        <v>80.5</v>
      </c>
      <c r="O9" s="7">
        <v>83.2</v>
      </c>
      <c r="P9" s="7">
        <v>92</v>
      </c>
      <c r="Q9" s="7">
        <v>83.5</v>
      </c>
      <c r="R9" s="7">
        <v>85.5</v>
      </c>
      <c r="S9" s="8">
        <v>82.1166666666667</v>
      </c>
    </row>
    <row r="10" ht="24" spans="1:19">
      <c r="A10" s="4" t="s">
        <v>1075</v>
      </c>
      <c r="B10" s="5" t="s">
        <v>762</v>
      </c>
      <c r="C10" s="4" t="s">
        <v>1076</v>
      </c>
      <c r="D10" s="4" t="s">
        <v>1077</v>
      </c>
      <c r="E10" s="12">
        <v>85.2</v>
      </c>
      <c r="F10" s="4" t="s">
        <v>1025</v>
      </c>
      <c r="G10" s="4" t="s">
        <v>1026</v>
      </c>
      <c r="H10" s="6" t="s">
        <v>1078</v>
      </c>
      <c r="I10" s="6" t="s">
        <v>1017</v>
      </c>
      <c r="J10" s="6" t="s">
        <v>1079</v>
      </c>
      <c r="K10" s="6" t="s">
        <v>1080</v>
      </c>
      <c r="L10" s="6" t="s">
        <v>1020</v>
      </c>
      <c r="M10" s="7">
        <v>74.7</v>
      </c>
      <c r="N10" s="7">
        <v>89</v>
      </c>
      <c r="O10" s="7">
        <v>80.5</v>
      </c>
      <c r="P10" s="7">
        <v>90</v>
      </c>
      <c r="Q10" s="7">
        <v>64</v>
      </c>
      <c r="R10" s="7">
        <v>89</v>
      </c>
      <c r="S10" s="8">
        <v>81.7714285714286</v>
      </c>
    </row>
    <row r="11" ht="24" spans="1:19">
      <c r="A11" s="4" t="s">
        <v>1081</v>
      </c>
      <c r="B11" s="5" t="s">
        <v>764</v>
      </c>
      <c r="C11" s="4" t="s">
        <v>1016</v>
      </c>
      <c r="D11" s="4" t="s">
        <v>1034</v>
      </c>
      <c r="E11" s="4" t="s">
        <v>1082</v>
      </c>
      <c r="F11" s="4" t="s">
        <v>1025</v>
      </c>
      <c r="G11" s="4" t="s">
        <v>1020</v>
      </c>
      <c r="H11" s="6" t="s">
        <v>1017</v>
      </c>
      <c r="I11" s="6" t="s">
        <v>1083</v>
      </c>
      <c r="J11" s="6" t="s">
        <v>1055</v>
      </c>
      <c r="K11" s="6" t="s">
        <v>1084</v>
      </c>
      <c r="L11" s="6" t="s">
        <v>1014</v>
      </c>
      <c r="M11" s="7">
        <v>76.2</v>
      </c>
      <c r="N11" s="7">
        <v>80.5</v>
      </c>
      <c r="O11" s="7">
        <v>81.3</v>
      </c>
      <c r="P11" s="7">
        <v>80</v>
      </c>
      <c r="Q11" s="7">
        <v>78.5</v>
      </c>
      <c r="R11" s="7">
        <v>88</v>
      </c>
      <c r="S11" s="8">
        <v>80.75</v>
      </c>
    </row>
    <row r="12" ht="24" spans="1:19">
      <c r="A12" s="4" t="s">
        <v>1085</v>
      </c>
      <c r="B12" s="5" t="s">
        <v>754</v>
      </c>
      <c r="C12" s="4" t="s">
        <v>1086</v>
      </c>
      <c r="D12" s="4" t="s">
        <v>1087</v>
      </c>
      <c r="E12" s="4" t="s">
        <v>1088</v>
      </c>
      <c r="F12" s="4" t="s">
        <v>1089</v>
      </c>
      <c r="G12" s="4" t="s">
        <v>1090</v>
      </c>
      <c r="H12" s="6" t="s">
        <v>1091</v>
      </c>
      <c r="I12" s="6" t="s">
        <v>1092</v>
      </c>
      <c r="J12" s="6" t="s">
        <v>1030</v>
      </c>
      <c r="K12" s="11">
        <v>70</v>
      </c>
      <c r="L12" s="6" t="s">
        <v>1093</v>
      </c>
      <c r="M12" s="7">
        <v>75.4</v>
      </c>
      <c r="N12" s="7">
        <v>79.5</v>
      </c>
      <c r="O12" s="7">
        <v>84</v>
      </c>
      <c r="P12" s="7">
        <v>92</v>
      </c>
      <c r="Q12" s="7">
        <v>84</v>
      </c>
      <c r="R12" s="7">
        <v>78.5</v>
      </c>
      <c r="S12" s="8">
        <v>80.4857142857143</v>
      </c>
    </row>
    <row r="13" ht="24" spans="1:19">
      <c r="A13" s="9" t="s">
        <v>1094</v>
      </c>
      <c r="B13" s="5" t="s">
        <v>1095</v>
      </c>
      <c r="C13" s="9" t="s">
        <v>1011</v>
      </c>
      <c r="D13" s="9" t="s">
        <v>1096</v>
      </c>
      <c r="E13" s="9" t="s">
        <v>1016</v>
      </c>
      <c r="F13" s="9" t="s">
        <v>1033</v>
      </c>
      <c r="G13" s="9" t="s">
        <v>1097</v>
      </c>
      <c r="H13" s="6" t="s">
        <v>1060</v>
      </c>
      <c r="I13" s="6" t="s">
        <v>1098</v>
      </c>
      <c r="J13" s="6" t="s">
        <v>1099</v>
      </c>
      <c r="K13" s="6" t="s">
        <v>1100</v>
      </c>
      <c r="L13" s="6" t="s">
        <v>1025</v>
      </c>
      <c r="M13" s="10">
        <v>80.2</v>
      </c>
      <c r="N13" s="10">
        <v>76</v>
      </c>
      <c r="O13" s="10">
        <v>77.9</v>
      </c>
      <c r="P13" s="10">
        <v>90</v>
      </c>
      <c r="Q13" s="7">
        <v>78.5</v>
      </c>
      <c r="R13" s="7">
        <v>68.5</v>
      </c>
      <c r="S13" s="8">
        <v>78.5166666666667</v>
      </c>
    </row>
    <row r="14" ht="24" spans="1:19">
      <c r="A14" s="4" t="s">
        <v>1101</v>
      </c>
      <c r="B14" s="5" t="s">
        <v>1102</v>
      </c>
      <c r="C14" s="4" t="s">
        <v>1068</v>
      </c>
      <c r="D14" s="4" t="s">
        <v>1087</v>
      </c>
      <c r="E14" s="4" t="s">
        <v>1086</v>
      </c>
      <c r="F14" s="4" t="s">
        <v>1099</v>
      </c>
      <c r="G14" s="4" t="s">
        <v>1093</v>
      </c>
      <c r="H14" s="11">
        <v>61</v>
      </c>
      <c r="I14" s="11">
        <v>66</v>
      </c>
      <c r="J14" s="6" t="s">
        <v>1103</v>
      </c>
      <c r="K14" s="6" t="s">
        <v>1104</v>
      </c>
      <c r="L14" s="6" t="s">
        <v>1025</v>
      </c>
      <c r="M14" s="7">
        <v>81.4</v>
      </c>
      <c r="N14" s="7">
        <v>89</v>
      </c>
      <c r="O14" s="7">
        <v>85</v>
      </c>
      <c r="P14" s="7">
        <v>85</v>
      </c>
      <c r="Q14" s="7">
        <v>80</v>
      </c>
      <c r="R14" s="7">
        <v>78.5</v>
      </c>
      <c r="S14" s="8">
        <v>78.2375</v>
      </c>
    </row>
    <row r="15" ht="24" spans="1:19">
      <c r="A15" s="4" t="s">
        <v>1105</v>
      </c>
      <c r="B15" s="5" t="s">
        <v>1106</v>
      </c>
      <c r="C15" s="4" t="s">
        <v>1092</v>
      </c>
      <c r="D15" s="4" t="s">
        <v>1107</v>
      </c>
      <c r="E15" s="4" t="s">
        <v>1108</v>
      </c>
      <c r="F15" s="4" t="s">
        <v>1109</v>
      </c>
      <c r="G15" s="4" t="s">
        <v>1110</v>
      </c>
      <c r="H15" s="6" t="s">
        <v>1111</v>
      </c>
      <c r="I15" s="11">
        <v>68</v>
      </c>
      <c r="J15" s="6" t="s">
        <v>1112</v>
      </c>
      <c r="K15" s="6" t="s">
        <v>1096</v>
      </c>
      <c r="L15" s="6" t="s">
        <v>1113</v>
      </c>
      <c r="M15" s="7">
        <v>75.3</v>
      </c>
      <c r="N15" s="7">
        <v>87.5</v>
      </c>
      <c r="O15" s="7">
        <v>70.6</v>
      </c>
      <c r="P15" s="7">
        <v>90</v>
      </c>
      <c r="Q15" s="7">
        <v>79</v>
      </c>
      <c r="R15" s="7">
        <v>76.5</v>
      </c>
      <c r="S15" s="8">
        <v>78.1285714285714</v>
      </c>
    </row>
    <row r="16" ht="24" spans="1:19">
      <c r="A16" s="4" t="s">
        <v>1114</v>
      </c>
      <c r="B16" s="5" t="s">
        <v>776</v>
      </c>
      <c r="C16" s="4" t="s">
        <v>1072</v>
      </c>
      <c r="D16" s="4" t="s">
        <v>1068</v>
      </c>
      <c r="E16" s="4" t="s">
        <v>1082</v>
      </c>
      <c r="F16" s="4" t="s">
        <v>1028</v>
      </c>
      <c r="G16" s="4" t="s">
        <v>1115</v>
      </c>
      <c r="H16" s="6" t="s">
        <v>1116</v>
      </c>
      <c r="I16" s="11">
        <v>76</v>
      </c>
      <c r="J16" s="6" t="s">
        <v>1099</v>
      </c>
      <c r="K16" s="6" t="s">
        <v>1117</v>
      </c>
      <c r="L16" s="6" t="s">
        <v>1118</v>
      </c>
      <c r="M16" s="7">
        <v>77.6</v>
      </c>
      <c r="N16" s="7">
        <v>83</v>
      </c>
      <c r="O16" s="7">
        <v>77.5</v>
      </c>
      <c r="P16" s="7">
        <v>90</v>
      </c>
      <c r="Q16" s="7">
        <v>60</v>
      </c>
      <c r="R16" s="7">
        <v>72</v>
      </c>
      <c r="S16" s="8">
        <v>76.5857142857143</v>
      </c>
    </row>
    <row r="17" ht="24" spans="1:19">
      <c r="A17" s="4" t="s">
        <v>1119</v>
      </c>
      <c r="B17" s="5" t="s">
        <v>749</v>
      </c>
      <c r="C17" s="12">
        <v>60</v>
      </c>
      <c r="D17" s="12">
        <v>60</v>
      </c>
      <c r="E17" s="12">
        <v>61</v>
      </c>
      <c r="F17" s="12">
        <v>84</v>
      </c>
      <c r="G17" s="4" t="s">
        <v>1038</v>
      </c>
      <c r="H17" s="6" t="s">
        <v>1120</v>
      </c>
      <c r="I17" s="11">
        <v>87</v>
      </c>
      <c r="J17" s="6" t="s">
        <v>1044</v>
      </c>
      <c r="K17" s="6" t="s">
        <v>1078</v>
      </c>
      <c r="L17" s="6" t="s">
        <v>1108</v>
      </c>
      <c r="M17" s="7">
        <v>83.4</v>
      </c>
      <c r="N17" s="7">
        <v>81</v>
      </c>
      <c r="O17" s="7">
        <v>73.9</v>
      </c>
      <c r="P17" s="7">
        <v>80</v>
      </c>
      <c r="Q17" s="7">
        <v>78.5</v>
      </c>
      <c r="R17" s="7">
        <v>81</v>
      </c>
      <c r="S17" s="8">
        <v>75.4363636363636</v>
      </c>
    </row>
    <row r="18" ht="24" spans="1:19">
      <c r="A18" s="4" t="s">
        <v>1121</v>
      </c>
      <c r="B18" s="5" t="s">
        <v>772</v>
      </c>
      <c r="C18" s="4" t="s">
        <v>1068</v>
      </c>
      <c r="D18" s="12">
        <v>60</v>
      </c>
      <c r="E18" s="4" t="s">
        <v>1122</v>
      </c>
      <c r="F18" s="4" t="s">
        <v>1123</v>
      </c>
      <c r="G18" s="4" t="s">
        <v>1124</v>
      </c>
      <c r="H18" s="6" t="s">
        <v>1125</v>
      </c>
      <c r="I18" s="11">
        <v>80</v>
      </c>
      <c r="J18" s="6" t="s">
        <v>1126</v>
      </c>
      <c r="K18" s="6" t="s">
        <v>1127</v>
      </c>
      <c r="L18" s="6" t="s">
        <v>1020</v>
      </c>
      <c r="M18" s="7">
        <v>60</v>
      </c>
      <c r="N18" s="7">
        <v>77</v>
      </c>
      <c r="O18" s="7">
        <v>83.4</v>
      </c>
      <c r="P18" s="7">
        <v>80</v>
      </c>
      <c r="Q18" s="7">
        <v>78</v>
      </c>
      <c r="R18" s="7">
        <v>67.5</v>
      </c>
      <c r="S18" s="8">
        <v>73.2375</v>
      </c>
    </row>
    <row r="19" ht="24" spans="1:19">
      <c r="A19" s="4" t="s">
        <v>1128</v>
      </c>
      <c r="B19" s="5" t="s">
        <v>756</v>
      </c>
      <c r="C19" s="12">
        <v>61</v>
      </c>
      <c r="D19" s="12">
        <v>60</v>
      </c>
      <c r="E19" s="12">
        <v>61</v>
      </c>
      <c r="F19" s="12">
        <v>77</v>
      </c>
      <c r="G19" s="4" t="s">
        <v>1129</v>
      </c>
      <c r="H19" s="11">
        <v>71</v>
      </c>
      <c r="I19" s="11">
        <v>62</v>
      </c>
      <c r="J19" s="6" t="s">
        <v>1130</v>
      </c>
      <c r="K19" s="6" t="s">
        <v>1131</v>
      </c>
      <c r="L19" s="6" t="s">
        <v>1020</v>
      </c>
      <c r="M19" s="7">
        <v>68</v>
      </c>
      <c r="N19" s="7">
        <v>85</v>
      </c>
      <c r="O19" s="7">
        <v>77.1</v>
      </c>
      <c r="P19" s="7">
        <v>90</v>
      </c>
      <c r="Q19" s="7">
        <v>78</v>
      </c>
      <c r="R19" s="7">
        <v>65</v>
      </c>
      <c r="S19" s="8">
        <v>71.2583333333333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41"/>
  <sheetViews>
    <sheetView topLeftCell="A117" workbookViewId="0">
      <selection activeCell="A86" sqref="$A86:$XFD86"/>
    </sheetView>
  </sheetViews>
  <sheetFormatPr defaultColWidth="9" defaultRowHeight="15"/>
  <cols>
    <col min="1" max="1" width="17.25" style="118" customWidth="1"/>
    <col min="2" max="2" width="14" style="118" customWidth="1"/>
    <col min="3" max="3" width="8.125" style="118" customWidth="1"/>
    <col min="4" max="4" width="10.75" style="118" customWidth="1"/>
    <col min="5" max="5" width="26.125" style="54" customWidth="1" outlineLevel="1"/>
    <col min="6" max="6" width="13.25" style="54" customWidth="1"/>
    <col min="7" max="7" width="12.375" style="226" customWidth="1"/>
    <col min="8" max="8" width="9.875" style="54" customWidth="1"/>
    <col min="9" max="9" width="14.25" style="54" customWidth="1" outlineLevel="1"/>
    <col min="10" max="10" width="19.375" style="54" customWidth="1" outlineLevel="1"/>
    <col min="11" max="12" width="11.875" style="54" customWidth="1"/>
    <col min="13" max="13" width="14.25" style="227" customWidth="1"/>
    <col min="14" max="14" width="28.25" style="54" customWidth="1"/>
    <col min="15" max="15" width="14.25" style="54" customWidth="1"/>
    <col min="16" max="16" width="12" style="54" customWidth="1" outlineLevel="1"/>
    <col min="17" max="17" width="11.375" style="54" customWidth="1" outlineLevel="1"/>
    <col min="18" max="18" width="9.875" style="54" customWidth="1" outlineLevel="1"/>
    <col min="19" max="19" width="24" style="54" customWidth="1" outlineLevel="1"/>
    <col min="20" max="20" width="17.625" style="228" customWidth="1" outlineLevel="1"/>
    <col min="21" max="21" width="23" style="228" customWidth="1" outlineLevel="1"/>
    <col min="22" max="22" width="19.25" style="228" customWidth="1" outlineLevel="1"/>
    <col min="23" max="23" width="19" style="54" customWidth="1"/>
    <col min="24" max="24" width="12" style="229" customWidth="1"/>
    <col min="25" max="25" width="15" style="54" customWidth="1"/>
    <col min="26" max="27" width="12.125" style="54" customWidth="1"/>
    <col min="28" max="28" width="12" style="54" customWidth="1"/>
    <col min="29" max="29" width="10.75" style="54" customWidth="1"/>
    <col min="30" max="16384" width="9" style="118"/>
  </cols>
  <sheetData>
    <row r="1" ht="30" spans="1:29">
      <c r="A1" s="230" t="s">
        <v>29</v>
      </c>
      <c r="B1" s="230" t="s">
        <v>30</v>
      </c>
      <c r="C1" s="230" t="s">
        <v>31</v>
      </c>
      <c r="D1" s="230" t="s">
        <v>32</v>
      </c>
      <c r="E1" s="230" t="s">
        <v>33</v>
      </c>
      <c r="F1" s="231" t="s">
        <v>34</v>
      </c>
      <c r="G1" s="232" t="s">
        <v>35</v>
      </c>
      <c r="H1" s="230" t="s">
        <v>36</v>
      </c>
      <c r="I1" s="230" t="s">
        <v>37</v>
      </c>
      <c r="J1" s="230" t="s">
        <v>38</v>
      </c>
      <c r="K1" s="230" t="s">
        <v>39</v>
      </c>
      <c r="L1" s="230" t="s">
        <v>40</v>
      </c>
      <c r="M1" s="233" t="s">
        <v>41</v>
      </c>
      <c r="N1" s="230" t="s">
        <v>42</v>
      </c>
      <c r="O1" s="230" t="s">
        <v>43</v>
      </c>
      <c r="P1" s="230" t="s">
        <v>44</v>
      </c>
      <c r="Q1" s="230" t="s">
        <v>45</v>
      </c>
      <c r="R1" s="234" t="s">
        <v>46</v>
      </c>
      <c r="S1" s="234" t="s">
        <v>47</v>
      </c>
      <c r="T1" s="235" t="s">
        <v>48</v>
      </c>
      <c r="U1" s="235" t="s">
        <v>49</v>
      </c>
      <c r="V1" s="236" t="s">
        <v>50</v>
      </c>
      <c r="W1" s="230" t="s">
        <v>51</v>
      </c>
      <c r="X1" s="237" t="s">
        <v>52</v>
      </c>
      <c r="Y1" s="230" t="s">
        <v>53</v>
      </c>
      <c r="Z1" s="230" t="s">
        <v>54</v>
      </c>
      <c r="AA1" s="230" t="s">
        <v>55</v>
      </c>
      <c r="AB1" s="230" t="s">
        <v>56</v>
      </c>
      <c r="AC1" s="230" t="s">
        <v>57</v>
      </c>
    </row>
    <row r="2" spans="1:29">
      <c r="A2" s="54" t="s">
        <v>58</v>
      </c>
      <c r="B2" s="54" t="s">
        <v>59</v>
      </c>
      <c r="C2" s="54" t="s">
        <v>60</v>
      </c>
      <c r="D2" s="238">
        <v>38121</v>
      </c>
      <c r="E2" s="54" t="s">
        <v>61</v>
      </c>
      <c r="F2" s="54">
        <v>35963824</v>
      </c>
      <c r="G2" s="239" t="s">
        <v>62</v>
      </c>
      <c r="H2" s="54" t="s">
        <v>63</v>
      </c>
      <c r="I2" s="240">
        <v>83.81</v>
      </c>
      <c r="J2" s="240">
        <v>84.84</v>
      </c>
      <c r="M2" s="241">
        <v>45853</v>
      </c>
      <c r="N2" s="242" t="s">
        <v>64</v>
      </c>
      <c r="O2" s="239" t="s">
        <v>65</v>
      </c>
      <c r="P2" s="54" t="s">
        <v>65</v>
      </c>
      <c r="Q2" s="54" t="s">
        <v>65</v>
      </c>
      <c r="R2" s="54" t="s">
        <v>65</v>
      </c>
      <c r="S2" s="54" t="s">
        <v>65</v>
      </c>
      <c r="T2" s="243">
        <v>45691</v>
      </c>
      <c r="U2" s="243">
        <v>45691</v>
      </c>
      <c r="V2" s="244">
        <v>45691</v>
      </c>
      <c r="W2" s="245">
        <v>45708</v>
      </c>
      <c r="X2" s="246">
        <v>45717</v>
      </c>
      <c r="Z2" s="54" t="s">
        <v>65</v>
      </c>
      <c r="AA2" s="54" t="s">
        <v>65</v>
      </c>
    </row>
    <row r="3" spans="1:29">
      <c r="A3" s="54" t="s">
        <v>66</v>
      </c>
      <c r="B3" s="54" t="s">
        <v>67</v>
      </c>
      <c r="C3" s="54" t="s">
        <v>68</v>
      </c>
      <c r="D3" s="238">
        <v>38510</v>
      </c>
      <c r="E3" s="247" t="s">
        <v>69</v>
      </c>
      <c r="F3" s="54">
        <v>35985496</v>
      </c>
      <c r="G3" s="226" t="s">
        <v>70</v>
      </c>
      <c r="I3" s="240">
        <v>81.16</v>
      </c>
      <c r="J3" s="240"/>
      <c r="M3" s="248">
        <v>45962</v>
      </c>
      <c r="N3" s="242" t="s">
        <v>71</v>
      </c>
      <c r="T3" s="243"/>
      <c r="U3" s="243"/>
      <c r="V3" s="243"/>
      <c r="W3" s="245"/>
      <c r="X3" s="246"/>
    </row>
    <row r="4" spans="1:29">
      <c r="A4" s="54" t="s">
        <v>72</v>
      </c>
      <c r="B4" s="54" t="s">
        <v>73</v>
      </c>
      <c r="C4" s="54" t="s">
        <v>68</v>
      </c>
      <c r="D4" s="238">
        <v>38613</v>
      </c>
      <c r="E4" s="247" t="s">
        <v>74</v>
      </c>
      <c r="F4" s="54">
        <v>36051136</v>
      </c>
      <c r="G4" s="239" t="s">
        <v>75</v>
      </c>
      <c r="H4" s="54" t="s">
        <v>76</v>
      </c>
      <c r="I4" s="54" t="s">
        <v>77</v>
      </c>
      <c r="J4" s="54">
        <v>80.61</v>
      </c>
      <c r="M4" s="241">
        <v>45853</v>
      </c>
      <c r="N4" s="242" t="s">
        <v>78</v>
      </c>
      <c r="O4" s="239" t="s">
        <v>65</v>
      </c>
      <c r="P4" s="54" t="s">
        <v>65</v>
      </c>
      <c r="Q4" s="54" t="s">
        <v>65</v>
      </c>
      <c r="R4" s="54" t="s">
        <v>65</v>
      </c>
      <c r="S4" s="54" t="s">
        <v>65</v>
      </c>
      <c r="T4" s="243">
        <v>45760</v>
      </c>
      <c r="U4" s="243">
        <v>45760</v>
      </c>
      <c r="V4" s="249">
        <v>45760</v>
      </c>
      <c r="W4" s="245">
        <v>45775</v>
      </c>
      <c r="X4" s="246">
        <v>45799</v>
      </c>
      <c r="Z4" s="239" t="s">
        <v>65</v>
      </c>
      <c r="AA4" s="54" t="s">
        <v>65</v>
      </c>
    </row>
    <row r="5" spans="1:29">
      <c r="A5" s="54" t="s">
        <v>79</v>
      </c>
      <c r="B5" s="54" t="s">
        <v>80</v>
      </c>
      <c r="C5" s="54" t="s">
        <v>68</v>
      </c>
      <c r="D5" s="238">
        <v>38490</v>
      </c>
      <c r="E5" s="247" t="s">
        <v>81</v>
      </c>
      <c r="F5" s="54">
        <v>35955023</v>
      </c>
      <c r="G5" s="239" t="s">
        <v>62</v>
      </c>
      <c r="H5" s="54" t="s">
        <v>63</v>
      </c>
      <c r="I5" s="54">
        <v>83.4</v>
      </c>
      <c r="J5" s="54">
        <v>83.95</v>
      </c>
      <c r="M5" s="241">
        <v>45853</v>
      </c>
      <c r="N5" s="242" t="s">
        <v>82</v>
      </c>
      <c r="O5" s="239" t="s">
        <v>65</v>
      </c>
      <c r="P5" s="54" t="s">
        <v>65</v>
      </c>
      <c r="Q5" s="54" t="s">
        <v>65</v>
      </c>
      <c r="R5" s="54" t="s">
        <v>65</v>
      </c>
      <c r="S5" s="54" t="s">
        <v>65</v>
      </c>
      <c r="T5" s="243">
        <v>45696</v>
      </c>
      <c r="U5" s="243">
        <v>45696</v>
      </c>
      <c r="V5" s="244">
        <v>45693</v>
      </c>
      <c r="W5" s="245">
        <v>45713</v>
      </c>
      <c r="X5" s="246">
        <v>45717</v>
      </c>
      <c r="Z5" s="54" t="s">
        <v>83</v>
      </c>
      <c r="AA5" s="54" t="s">
        <v>65</v>
      </c>
    </row>
    <row r="6" spans="1:29">
      <c r="A6" s="54" t="s">
        <v>84</v>
      </c>
      <c r="B6" s="54" t="s">
        <v>85</v>
      </c>
      <c r="C6" s="54" t="s">
        <v>60</v>
      </c>
      <c r="D6" s="238">
        <v>38372</v>
      </c>
      <c r="E6" s="247" t="s">
        <v>86</v>
      </c>
      <c r="F6" s="54">
        <v>34485872</v>
      </c>
      <c r="G6" s="239" t="s">
        <v>62</v>
      </c>
      <c r="H6" s="54" t="s">
        <v>63</v>
      </c>
      <c r="I6" s="54">
        <v>83.36</v>
      </c>
      <c r="J6" s="54">
        <v>84.67</v>
      </c>
      <c r="M6" s="248">
        <v>45962</v>
      </c>
      <c r="N6" s="242" t="s">
        <v>87</v>
      </c>
      <c r="O6" s="239" t="s">
        <v>65</v>
      </c>
      <c r="P6" s="54" t="s">
        <v>65</v>
      </c>
      <c r="Q6" s="54" t="s">
        <v>88</v>
      </c>
      <c r="R6" s="54" t="s">
        <v>88</v>
      </c>
      <c r="S6" s="54" t="s">
        <v>65</v>
      </c>
      <c r="T6" s="250" t="s">
        <v>89</v>
      </c>
      <c r="U6" s="243" t="s">
        <v>90</v>
      </c>
      <c r="V6" s="243">
        <v>45825</v>
      </c>
      <c r="W6" s="251">
        <v>45835</v>
      </c>
      <c r="X6" s="246"/>
      <c r="Z6" s="54" t="s">
        <v>83</v>
      </c>
      <c r="AA6" s="54" t="s">
        <v>65</v>
      </c>
    </row>
    <row r="7" spans="1:29">
      <c r="A7" s="54" t="s">
        <v>91</v>
      </c>
      <c r="B7" s="54" t="s">
        <v>92</v>
      </c>
      <c r="C7" s="54" t="s">
        <v>60</v>
      </c>
      <c r="D7" s="238">
        <v>38289</v>
      </c>
      <c r="E7" s="247" t="s">
        <v>86</v>
      </c>
      <c r="F7" s="54">
        <v>36001155</v>
      </c>
      <c r="G7" s="239" t="s">
        <v>93</v>
      </c>
      <c r="H7" s="54" t="s">
        <v>94</v>
      </c>
      <c r="I7" s="54">
        <v>89.93</v>
      </c>
      <c r="J7" s="54">
        <v>90.55</v>
      </c>
      <c r="K7" s="54">
        <v>10</v>
      </c>
      <c r="L7" s="54" t="s">
        <v>95</v>
      </c>
      <c r="M7" s="248">
        <v>45962</v>
      </c>
      <c r="N7" s="242" t="s">
        <v>96</v>
      </c>
      <c r="O7" s="239" t="s">
        <v>65</v>
      </c>
      <c r="P7" s="54" t="s">
        <v>65</v>
      </c>
      <c r="Q7" s="54" t="s">
        <v>65</v>
      </c>
      <c r="R7" s="54" t="s">
        <v>65</v>
      </c>
      <c r="S7" s="54" t="s">
        <v>65</v>
      </c>
      <c r="T7" s="243">
        <v>45792</v>
      </c>
      <c r="U7" s="243">
        <v>45792</v>
      </c>
      <c r="V7" s="243">
        <v>45792</v>
      </c>
      <c r="W7" s="238">
        <v>45800</v>
      </c>
      <c r="X7" s="246">
        <v>45824</v>
      </c>
      <c r="Z7" s="54" t="s">
        <v>83</v>
      </c>
      <c r="AA7" s="54" t="s">
        <v>65</v>
      </c>
    </row>
    <row r="8" ht="30" spans="1:29">
      <c r="A8" s="54" t="s">
        <v>97</v>
      </c>
      <c r="B8" s="54" t="s">
        <v>98</v>
      </c>
      <c r="C8" s="54" t="s">
        <v>68</v>
      </c>
      <c r="D8" s="238">
        <v>38557</v>
      </c>
      <c r="E8" s="247" t="s">
        <v>99</v>
      </c>
      <c r="F8" s="54">
        <v>35938951</v>
      </c>
      <c r="G8" s="239" t="s">
        <v>62</v>
      </c>
      <c r="H8" s="54" t="s">
        <v>63</v>
      </c>
      <c r="I8" s="54">
        <v>85.89</v>
      </c>
      <c r="J8" s="54">
        <v>87.71</v>
      </c>
      <c r="M8" s="241">
        <v>45853</v>
      </c>
      <c r="N8" s="242" t="s">
        <v>100</v>
      </c>
      <c r="O8" s="239" t="s">
        <v>65</v>
      </c>
      <c r="P8" s="54" t="s">
        <v>65</v>
      </c>
      <c r="Q8" s="54" t="s">
        <v>65</v>
      </c>
      <c r="R8" s="54" t="s">
        <v>65</v>
      </c>
      <c r="S8" s="54" t="s">
        <v>65</v>
      </c>
      <c r="T8" s="243">
        <v>45690</v>
      </c>
      <c r="U8" s="243">
        <v>45690</v>
      </c>
      <c r="V8" s="244">
        <v>45694</v>
      </c>
      <c r="W8" s="245">
        <v>45726</v>
      </c>
      <c r="X8" s="246">
        <v>45726</v>
      </c>
      <c r="Z8" s="54" t="s">
        <v>65</v>
      </c>
      <c r="AA8" s="54" t="s">
        <v>65</v>
      </c>
    </row>
    <row r="9" spans="1:29">
      <c r="A9" s="54" t="s">
        <v>101</v>
      </c>
      <c r="B9" s="54" t="s">
        <v>102</v>
      </c>
      <c r="C9" s="54" t="s">
        <v>60</v>
      </c>
      <c r="D9" s="238">
        <v>38464</v>
      </c>
      <c r="E9" s="54" t="s">
        <v>103</v>
      </c>
      <c r="F9" s="54">
        <v>35982012</v>
      </c>
      <c r="G9" s="239" t="s">
        <v>62</v>
      </c>
      <c r="H9" s="54" t="s">
        <v>104</v>
      </c>
      <c r="I9" s="54">
        <v>91.15</v>
      </c>
      <c r="J9" s="54">
        <v>92.22</v>
      </c>
      <c r="M9" s="252" t="s">
        <v>105</v>
      </c>
      <c r="N9" s="242" t="s">
        <v>106</v>
      </c>
      <c r="O9" s="239" t="s">
        <v>65</v>
      </c>
      <c r="P9" s="54" t="s">
        <v>65</v>
      </c>
      <c r="Q9" s="54" t="s">
        <v>65</v>
      </c>
      <c r="R9" s="47" t="s">
        <v>65</v>
      </c>
      <c r="S9" s="253" t="s">
        <v>107</v>
      </c>
      <c r="T9" s="243" t="s">
        <v>108</v>
      </c>
      <c r="U9" s="243">
        <v>45692</v>
      </c>
      <c r="V9" s="244">
        <v>45692</v>
      </c>
      <c r="W9" s="245">
        <v>45699</v>
      </c>
      <c r="X9" s="246">
        <v>45717</v>
      </c>
      <c r="Z9" s="54" t="s">
        <v>83</v>
      </c>
      <c r="AA9" s="54" t="s">
        <v>65</v>
      </c>
    </row>
    <row r="10" spans="1:29">
      <c r="A10" s="54" t="s">
        <v>109</v>
      </c>
      <c r="B10" s="54" t="s">
        <v>110</v>
      </c>
      <c r="C10" s="54" t="s">
        <v>68</v>
      </c>
      <c r="D10" s="238">
        <v>38458</v>
      </c>
      <c r="E10" s="247" t="s">
        <v>61</v>
      </c>
      <c r="F10" s="54">
        <v>35960698</v>
      </c>
      <c r="G10" s="239" t="s">
        <v>62</v>
      </c>
      <c r="H10" s="54" t="s">
        <v>63</v>
      </c>
      <c r="I10" s="54">
        <v>90.04</v>
      </c>
      <c r="J10" s="54">
        <v>91.38</v>
      </c>
      <c r="M10" s="252" t="s">
        <v>105</v>
      </c>
      <c r="N10" s="242" t="s">
        <v>111</v>
      </c>
      <c r="O10" s="239" t="s">
        <v>65</v>
      </c>
      <c r="P10" s="54" t="s">
        <v>65</v>
      </c>
      <c r="Q10" s="54" t="s">
        <v>65</v>
      </c>
      <c r="R10" s="47" t="s">
        <v>65</v>
      </c>
      <c r="S10" s="47" t="s">
        <v>65</v>
      </c>
      <c r="T10" s="243">
        <v>45686</v>
      </c>
      <c r="U10" s="243">
        <v>45686</v>
      </c>
      <c r="V10" s="243">
        <v>45685</v>
      </c>
      <c r="W10" s="245">
        <v>45701</v>
      </c>
      <c r="X10" s="246">
        <v>45717</v>
      </c>
      <c r="Z10" s="54" t="s">
        <v>83</v>
      </c>
      <c r="AA10" s="54" t="s">
        <v>65</v>
      </c>
      <c r="AB10" s="239" t="s">
        <v>65</v>
      </c>
    </row>
    <row r="11" spans="1:29">
      <c r="A11" s="54" t="s">
        <v>112</v>
      </c>
      <c r="B11" s="54" t="s">
        <v>113</v>
      </c>
      <c r="C11" s="54" t="s">
        <v>68</v>
      </c>
      <c r="D11" s="238">
        <v>38471</v>
      </c>
      <c r="E11" s="254" t="s">
        <v>114</v>
      </c>
      <c r="F11" s="54">
        <v>35898844</v>
      </c>
      <c r="G11" s="239" t="s">
        <v>62</v>
      </c>
      <c r="H11" s="54" t="s">
        <v>63</v>
      </c>
      <c r="I11" s="54">
        <v>84.17</v>
      </c>
      <c r="J11" s="54">
        <v>85.14</v>
      </c>
      <c r="M11" s="241">
        <v>45853</v>
      </c>
      <c r="N11" s="242" t="s">
        <v>115</v>
      </c>
      <c r="O11" s="239" t="s">
        <v>65</v>
      </c>
      <c r="P11" s="54" t="s">
        <v>65</v>
      </c>
      <c r="Q11" s="54" t="s">
        <v>65</v>
      </c>
      <c r="R11" s="54" t="s">
        <v>65</v>
      </c>
      <c r="S11" s="47" t="s">
        <v>65</v>
      </c>
      <c r="T11" s="243">
        <v>45687</v>
      </c>
      <c r="U11" s="243">
        <v>45687</v>
      </c>
      <c r="V11" s="243">
        <v>45687</v>
      </c>
      <c r="W11" s="245">
        <v>45702</v>
      </c>
      <c r="X11" s="246">
        <v>45717</v>
      </c>
      <c r="Z11" s="54" t="s">
        <v>65</v>
      </c>
      <c r="AA11" s="54" t="s">
        <v>65</v>
      </c>
    </row>
    <row r="12" spans="1:29">
      <c r="A12" s="54" t="s">
        <v>116</v>
      </c>
      <c r="B12" s="54" t="s">
        <v>117</v>
      </c>
      <c r="C12" s="54" t="s">
        <v>68</v>
      </c>
      <c r="D12" s="238">
        <v>38585</v>
      </c>
      <c r="E12" s="247" t="s">
        <v>81</v>
      </c>
      <c r="F12" s="54">
        <v>36006327</v>
      </c>
      <c r="G12" s="226" t="s">
        <v>70</v>
      </c>
      <c r="H12" s="54" t="s">
        <v>118</v>
      </c>
      <c r="I12" s="54">
        <v>85.44</v>
      </c>
      <c r="M12" s="255">
        <v>46054</v>
      </c>
      <c r="N12" s="242" t="s">
        <v>119</v>
      </c>
      <c r="T12" s="243"/>
      <c r="U12" s="243"/>
      <c r="V12" s="243"/>
      <c r="W12" s="245"/>
      <c r="X12" s="246"/>
    </row>
    <row r="13" spans="1:29">
      <c r="A13" s="54" t="s">
        <v>120</v>
      </c>
      <c r="B13" s="54" t="s">
        <v>121</v>
      </c>
      <c r="C13" s="54" t="s">
        <v>60</v>
      </c>
      <c r="D13" s="238">
        <v>38387</v>
      </c>
      <c r="E13" s="247" t="s">
        <v>122</v>
      </c>
      <c r="F13" s="54">
        <v>35979550</v>
      </c>
      <c r="G13" s="239" t="s">
        <v>62</v>
      </c>
      <c r="H13" s="40" t="s">
        <v>123</v>
      </c>
      <c r="I13" s="54">
        <v>84.36</v>
      </c>
      <c r="J13" s="54">
        <v>85.6</v>
      </c>
      <c r="M13" s="241">
        <v>45853</v>
      </c>
      <c r="N13" s="256" t="s">
        <v>124</v>
      </c>
      <c r="O13" s="239" t="s">
        <v>65</v>
      </c>
      <c r="P13" s="54" t="s">
        <v>65</v>
      </c>
      <c r="Q13" s="54" t="s">
        <v>65</v>
      </c>
      <c r="R13" s="54" t="s">
        <v>65</v>
      </c>
      <c r="S13" s="54" t="s">
        <v>65</v>
      </c>
      <c r="T13" s="243">
        <v>45707</v>
      </c>
      <c r="U13" s="243">
        <v>45707</v>
      </c>
      <c r="V13" s="244">
        <v>45707</v>
      </c>
      <c r="W13" s="245">
        <v>45721</v>
      </c>
      <c r="X13" s="246">
        <v>45756</v>
      </c>
      <c r="Z13" s="239" t="s">
        <v>83</v>
      </c>
      <c r="AA13" s="54" t="s">
        <v>65</v>
      </c>
      <c r="AB13" s="239" t="s">
        <v>65</v>
      </c>
    </row>
    <row r="14" spans="1:29">
      <c r="A14" s="54" t="s">
        <v>125</v>
      </c>
      <c r="B14" s="54" t="s">
        <v>126</v>
      </c>
      <c r="C14" s="54" t="s">
        <v>68</v>
      </c>
      <c r="D14" s="238">
        <v>38330</v>
      </c>
      <c r="E14" s="247" t="s">
        <v>81</v>
      </c>
      <c r="F14" s="54">
        <v>35980575</v>
      </c>
      <c r="G14" s="239" t="s">
        <v>62</v>
      </c>
      <c r="H14" s="54" t="s">
        <v>127</v>
      </c>
      <c r="I14" s="54">
        <v>92.24</v>
      </c>
      <c r="J14" s="54">
        <v>92.99</v>
      </c>
      <c r="M14" s="241">
        <v>45853</v>
      </c>
      <c r="N14" s="242" t="s">
        <v>128</v>
      </c>
      <c r="O14" s="239" t="s">
        <v>65</v>
      </c>
      <c r="P14" s="54" t="s">
        <v>65</v>
      </c>
      <c r="Q14" s="54" t="s">
        <v>65</v>
      </c>
      <c r="R14" s="54" t="s">
        <v>65</v>
      </c>
      <c r="S14" s="54" t="s">
        <v>65</v>
      </c>
      <c r="T14" s="243">
        <v>45707</v>
      </c>
      <c r="U14" s="243">
        <v>45707</v>
      </c>
      <c r="V14" s="244">
        <v>45707</v>
      </c>
      <c r="W14" s="245">
        <v>45713</v>
      </c>
      <c r="X14" s="246">
        <v>45717</v>
      </c>
      <c r="Z14" s="54" t="s">
        <v>65</v>
      </c>
      <c r="AA14" s="54" t="s">
        <v>65</v>
      </c>
    </row>
    <row r="15" spans="1:29">
      <c r="A15" s="54" t="s">
        <v>129</v>
      </c>
      <c r="B15" s="54" t="s">
        <v>130</v>
      </c>
      <c r="C15" s="54" t="s">
        <v>68</v>
      </c>
      <c r="D15" s="238">
        <v>38531</v>
      </c>
      <c r="E15" s="54" t="s">
        <v>81</v>
      </c>
      <c r="F15" s="247">
        <v>35998806</v>
      </c>
      <c r="G15" s="239" t="s">
        <v>62</v>
      </c>
      <c r="H15" s="54" t="s">
        <v>131</v>
      </c>
      <c r="I15" s="257">
        <v>83.44</v>
      </c>
      <c r="J15" s="257">
        <v>83.77</v>
      </c>
      <c r="M15" s="241">
        <v>45853</v>
      </c>
      <c r="N15" s="242" t="s">
        <v>132</v>
      </c>
      <c r="O15" s="239" t="s">
        <v>65</v>
      </c>
      <c r="P15" s="54" t="s">
        <v>65</v>
      </c>
      <c r="Q15" s="54" t="s">
        <v>65</v>
      </c>
      <c r="R15" s="54" t="s">
        <v>65</v>
      </c>
      <c r="S15" s="54" t="s">
        <v>65</v>
      </c>
      <c r="T15" s="243">
        <v>45724</v>
      </c>
      <c r="U15" s="243">
        <v>45724</v>
      </c>
      <c r="V15" s="244">
        <v>45724</v>
      </c>
      <c r="W15" s="245">
        <v>45735</v>
      </c>
      <c r="X15" s="246">
        <v>45735</v>
      </c>
      <c r="Z15" s="54" t="s">
        <v>65</v>
      </c>
      <c r="AA15" s="54" t="s">
        <v>65</v>
      </c>
    </row>
    <row r="16" spans="1:29">
      <c r="A16" s="54" t="s">
        <v>133</v>
      </c>
      <c r="B16" s="40" t="s">
        <v>134</v>
      </c>
      <c r="C16" s="54" t="s">
        <v>68</v>
      </c>
      <c r="D16" s="238">
        <v>38117</v>
      </c>
      <c r="E16" s="247" t="s">
        <v>61</v>
      </c>
      <c r="F16" s="54">
        <v>34880283</v>
      </c>
      <c r="G16" s="239" t="s">
        <v>62</v>
      </c>
      <c r="H16" s="54" t="s">
        <v>104</v>
      </c>
      <c r="I16" s="54" t="s">
        <v>135</v>
      </c>
      <c r="J16" s="54">
        <v>85.47</v>
      </c>
      <c r="M16" s="241">
        <v>45853</v>
      </c>
      <c r="N16" s="242" t="s">
        <v>136</v>
      </c>
      <c r="O16" s="239" t="s">
        <v>65</v>
      </c>
      <c r="P16" s="54" t="s">
        <v>65</v>
      </c>
      <c r="Q16" s="54" t="s">
        <v>65</v>
      </c>
      <c r="R16" s="54" t="s">
        <v>65</v>
      </c>
      <c r="S16" s="54" t="s">
        <v>65</v>
      </c>
      <c r="T16" s="243">
        <v>45730</v>
      </c>
      <c r="U16" s="243">
        <v>45730</v>
      </c>
      <c r="V16" s="244">
        <v>45730</v>
      </c>
      <c r="W16" s="245">
        <v>45742</v>
      </c>
      <c r="X16" s="246">
        <v>45743</v>
      </c>
      <c r="Z16" s="239" t="s">
        <v>65</v>
      </c>
      <c r="AA16" s="54" t="s">
        <v>137</v>
      </c>
    </row>
    <row r="17" ht="15.75" spans="1:28">
      <c r="A17" s="54" t="s">
        <v>138</v>
      </c>
      <c r="B17" s="186" t="s">
        <v>139</v>
      </c>
      <c r="C17" s="54" t="s">
        <v>68</v>
      </c>
      <c r="D17" s="238">
        <v>38371</v>
      </c>
      <c r="E17" s="247" t="s">
        <v>122</v>
      </c>
      <c r="F17" s="54">
        <v>36054003</v>
      </c>
      <c r="G17" s="239" t="s">
        <v>62</v>
      </c>
      <c r="H17" s="54" t="s">
        <v>63</v>
      </c>
      <c r="I17" s="54">
        <v>87.09</v>
      </c>
      <c r="J17" s="54">
        <v>88.12</v>
      </c>
      <c r="M17" s="241">
        <v>45853</v>
      </c>
      <c r="N17" s="242" t="s">
        <v>140</v>
      </c>
      <c r="O17" s="239" t="s">
        <v>65</v>
      </c>
      <c r="P17" s="54" t="s">
        <v>65</v>
      </c>
      <c r="Q17" s="54" t="s">
        <v>65</v>
      </c>
      <c r="R17" s="54" t="s">
        <v>65</v>
      </c>
      <c r="S17" s="54" t="s">
        <v>65</v>
      </c>
      <c r="T17" s="243">
        <v>45702</v>
      </c>
      <c r="U17" s="243">
        <v>45702</v>
      </c>
      <c r="V17" s="243">
        <v>45700</v>
      </c>
      <c r="W17" s="245">
        <v>45712</v>
      </c>
      <c r="X17" s="246">
        <v>45717</v>
      </c>
      <c r="Z17" s="54" t="s">
        <v>65</v>
      </c>
      <c r="AA17" s="54" t="s">
        <v>65</v>
      </c>
    </row>
    <row r="18" spans="1:28">
      <c r="A18" s="54" t="s">
        <v>141</v>
      </c>
      <c r="B18" s="54" t="s">
        <v>142</v>
      </c>
      <c r="C18" s="54" t="s">
        <v>60</v>
      </c>
      <c r="D18" s="238">
        <v>38466</v>
      </c>
      <c r="E18" s="247" t="s">
        <v>122</v>
      </c>
      <c r="F18" s="54">
        <v>35954175</v>
      </c>
      <c r="G18" s="226" t="s">
        <v>70</v>
      </c>
      <c r="I18" s="54">
        <v>81.34</v>
      </c>
      <c r="M18" s="248">
        <v>45962</v>
      </c>
      <c r="N18" s="242" t="s">
        <v>143</v>
      </c>
      <c r="T18" s="243"/>
      <c r="U18" s="243"/>
      <c r="V18" s="243"/>
      <c r="W18" s="245"/>
      <c r="X18" s="246"/>
    </row>
    <row r="19" spans="1:28">
      <c r="A19" s="54" t="s">
        <v>144</v>
      </c>
      <c r="B19" s="54" t="s">
        <v>145</v>
      </c>
      <c r="C19" s="54" t="s">
        <v>60</v>
      </c>
      <c r="D19" s="238">
        <v>38627</v>
      </c>
      <c r="E19" s="247" t="s">
        <v>122</v>
      </c>
      <c r="F19" s="54">
        <v>35975776</v>
      </c>
      <c r="G19" s="239" t="s">
        <v>62</v>
      </c>
      <c r="H19" s="54" t="s">
        <v>123</v>
      </c>
      <c r="I19" s="54">
        <v>91.22</v>
      </c>
      <c r="J19" s="54">
        <v>92.26</v>
      </c>
      <c r="M19" s="241">
        <v>45853</v>
      </c>
      <c r="N19" s="242" t="s">
        <v>146</v>
      </c>
      <c r="O19" s="239" t="s">
        <v>65</v>
      </c>
      <c r="P19" s="54" t="s">
        <v>65</v>
      </c>
      <c r="Q19" s="54" t="s">
        <v>65</v>
      </c>
      <c r="R19" s="54" t="s">
        <v>65</v>
      </c>
      <c r="S19" s="54" t="s">
        <v>65</v>
      </c>
      <c r="T19" s="243">
        <v>45712</v>
      </c>
      <c r="U19" s="243">
        <v>45712</v>
      </c>
      <c r="V19" s="244">
        <v>45708</v>
      </c>
      <c r="W19" s="245">
        <v>45726</v>
      </c>
      <c r="X19" s="246">
        <v>45726</v>
      </c>
      <c r="Z19" s="54" t="s">
        <v>83</v>
      </c>
      <c r="AA19" s="54" t="s">
        <v>65</v>
      </c>
      <c r="AB19" s="239" t="s">
        <v>65</v>
      </c>
    </row>
    <row r="20" spans="1:28">
      <c r="A20" s="54" t="s">
        <v>147</v>
      </c>
      <c r="B20" s="54" t="s">
        <v>148</v>
      </c>
      <c r="C20" s="54" t="s">
        <v>68</v>
      </c>
      <c r="D20" s="238">
        <v>37724</v>
      </c>
      <c r="E20" s="54" t="s">
        <v>149</v>
      </c>
      <c r="F20" s="54">
        <v>35978821</v>
      </c>
      <c r="G20" s="239" t="s">
        <v>62</v>
      </c>
      <c r="H20" s="54" t="s">
        <v>150</v>
      </c>
      <c r="I20" s="258">
        <v>83.04</v>
      </c>
      <c r="J20" s="258">
        <v>84.67</v>
      </c>
      <c r="M20" s="241">
        <v>45853</v>
      </c>
      <c r="N20" s="242" t="s">
        <v>151</v>
      </c>
      <c r="O20" s="239" t="s">
        <v>65</v>
      </c>
      <c r="P20" s="54" t="s">
        <v>65</v>
      </c>
      <c r="Q20" s="54" t="s">
        <v>65</v>
      </c>
      <c r="R20" s="54" t="s">
        <v>65</v>
      </c>
      <c r="S20" s="54" t="s">
        <v>65</v>
      </c>
      <c r="T20" s="243">
        <v>45768</v>
      </c>
      <c r="U20" s="243">
        <v>45768</v>
      </c>
      <c r="V20" s="243">
        <v>45768</v>
      </c>
      <c r="W20" s="245">
        <v>45784</v>
      </c>
      <c r="X20" s="246">
        <v>45805</v>
      </c>
      <c r="Z20" s="54" t="s">
        <v>65</v>
      </c>
      <c r="AA20" s="54" t="s">
        <v>65</v>
      </c>
    </row>
    <row r="21" spans="1:28">
      <c r="A21" s="54" t="s">
        <v>152</v>
      </c>
      <c r="B21" s="54" t="s">
        <v>153</v>
      </c>
      <c r="C21" s="54" t="s">
        <v>60</v>
      </c>
      <c r="D21" s="238">
        <v>38074</v>
      </c>
      <c r="E21" s="247" t="s">
        <v>122</v>
      </c>
      <c r="F21" s="54">
        <v>35988908</v>
      </c>
      <c r="G21" s="226" t="s">
        <v>70</v>
      </c>
      <c r="I21" s="54">
        <v>82.85</v>
      </c>
      <c r="J21" s="54" t="s">
        <v>154</v>
      </c>
      <c r="M21" s="248">
        <v>45962</v>
      </c>
      <c r="N21" s="242" t="s">
        <v>155</v>
      </c>
      <c r="T21" s="243"/>
      <c r="U21" s="243"/>
      <c r="V21" s="243"/>
      <c r="W21" s="245"/>
      <c r="X21" s="246"/>
      <c r="Z21" s="239" t="s">
        <v>65</v>
      </c>
    </row>
    <row r="22" spans="1:28">
      <c r="A22" s="54" t="s">
        <v>156</v>
      </c>
      <c r="B22" s="54" t="s">
        <v>157</v>
      </c>
      <c r="C22" s="54" t="s">
        <v>68</v>
      </c>
      <c r="D22" s="238">
        <v>38385</v>
      </c>
      <c r="E22" s="54" t="s">
        <v>158</v>
      </c>
      <c r="F22" s="54">
        <v>35954396</v>
      </c>
      <c r="G22" s="239" t="s">
        <v>62</v>
      </c>
      <c r="H22" s="54" t="s">
        <v>63</v>
      </c>
      <c r="I22" s="54">
        <v>92.31</v>
      </c>
      <c r="J22" s="54">
        <v>93.34</v>
      </c>
      <c r="M22" s="259" t="s">
        <v>105</v>
      </c>
      <c r="N22" s="242" t="s">
        <v>159</v>
      </c>
      <c r="O22" s="239" t="s">
        <v>65</v>
      </c>
      <c r="P22" s="54" t="s">
        <v>65</v>
      </c>
      <c r="Q22" s="54" t="s">
        <v>65</v>
      </c>
      <c r="R22" s="54" t="s">
        <v>65</v>
      </c>
      <c r="S22" s="54" t="s">
        <v>65</v>
      </c>
      <c r="T22" s="243">
        <v>45684</v>
      </c>
      <c r="U22" s="243">
        <v>45684</v>
      </c>
      <c r="V22" s="243">
        <v>45684</v>
      </c>
      <c r="W22" s="245">
        <v>45695</v>
      </c>
      <c r="X22" s="246">
        <v>45716</v>
      </c>
      <c r="Y22" s="238">
        <v>46995</v>
      </c>
      <c r="Z22" s="54" t="s">
        <v>83</v>
      </c>
      <c r="AA22" s="54" t="s">
        <v>65</v>
      </c>
      <c r="AB22" s="239" t="s">
        <v>65</v>
      </c>
    </row>
    <row r="23" spans="1:28">
      <c r="A23" s="54" t="s">
        <v>160</v>
      </c>
      <c r="B23" s="54" t="s">
        <v>161</v>
      </c>
      <c r="C23" s="54" t="s">
        <v>68</v>
      </c>
      <c r="D23" s="238">
        <v>38519</v>
      </c>
      <c r="E23" s="247" t="s">
        <v>61</v>
      </c>
      <c r="F23" s="54">
        <v>36372374</v>
      </c>
      <c r="G23" s="226" t="s">
        <v>70</v>
      </c>
      <c r="I23" s="54">
        <v>89.31</v>
      </c>
      <c r="M23" s="248">
        <v>45962</v>
      </c>
      <c r="N23" s="242" t="s">
        <v>162</v>
      </c>
      <c r="T23" s="243"/>
      <c r="U23" s="243"/>
      <c r="V23" s="243"/>
      <c r="W23" s="245"/>
      <c r="X23" s="246"/>
    </row>
    <row r="24" spans="1:28">
      <c r="A24" s="54" t="s">
        <v>163</v>
      </c>
      <c r="B24" s="54" t="s">
        <v>164</v>
      </c>
      <c r="C24" s="54" t="s">
        <v>60</v>
      </c>
      <c r="D24" s="238">
        <v>37781</v>
      </c>
      <c r="E24" s="260" t="s">
        <v>81</v>
      </c>
      <c r="F24" s="247">
        <v>36009598</v>
      </c>
      <c r="G24" s="239" t="s">
        <v>70</v>
      </c>
      <c r="I24" s="54">
        <v>81.28</v>
      </c>
      <c r="J24" s="54">
        <v>83.78</v>
      </c>
      <c r="M24" s="248">
        <v>45962</v>
      </c>
      <c r="N24" s="242" t="s">
        <v>165</v>
      </c>
      <c r="T24" s="243"/>
      <c r="U24" s="243"/>
      <c r="V24" s="243"/>
      <c r="W24" s="245"/>
      <c r="X24" s="246"/>
      <c r="Z24" s="54" t="s">
        <v>65</v>
      </c>
      <c r="AA24" s="54" t="s">
        <v>65</v>
      </c>
    </row>
    <row r="25" spans="1:28">
      <c r="A25" s="54" t="s">
        <v>166</v>
      </c>
      <c r="B25" s="54" t="s">
        <v>167</v>
      </c>
      <c r="C25" s="54" t="s">
        <v>60</v>
      </c>
      <c r="D25" s="238">
        <v>38346</v>
      </c>
      <c r="E25" s="247" t="s">
        <v>168</v>
      </c>
      <c r="F25" s="54">
        <v>35976128</v>
      </c>
      <c r="G25" s="226" t="s">
        <v>70</v>
      </c>
      <c r="H25" s="54" t="s">
        <v>63</v>
      </c>
      <c r="I25" s="54">
        <v>85.82</v>
      </c>
      <c r="M25" s="248">
        <v>45962</v>
      </c>
      <c r="N25" s="242" t="s">
        <v>169</v>
      </c>
      <c r="O25" s="118"/>
      <c r="P25" s="54" t="s">
        <v>88</v>
      </c>
      <c r="Q25" s="54" t="s">
        <v>88</v>
      </c>
      <c r="S25" s="40"/>
      <c r="T25" s="243"/>
      <c r="U25" s="243"/>
      <c r="V25" s="243"/>
      <c r="W25" s="245"/>
      <c r="X25" s="246"/>
    </row>
    <row r="26" ht="30" spans="1:28">
      <c r="A26" s="261" t="s">
        <v>170</v>
      </c>
      <c r="B26" s="262" t="s">
        <v>171</v>
      </c>
      <c r="C26" s="261" t="s">
        <v>60</v>
      </c>
      <c r="D26" s="263">
        <v>38416</v>
      </c>
      <c r="E26" s="247" t="s">
        <v>86</v>
      </c>
      <c r="F26" s="54">
        <v>36001996</v>
      </c>
      <c r="G26" s="239" t="s">
        <v>62</v>
      </c>
      <c r="H26" s="54" t="s">
        <v>172</v>
      </c>
      <c r="I26" s="54">
        <v>83.58</v>
      </c>
      <c r="J26" s="54">
        <v>84.82</v>
      </c>
      <c r="M26" s="248">
        <v>45962</v>
      </c>
      <c r="N26" s="242" t="s">
        <v>173</v>
      </c>
      <c r="O26" s="239" t="s">
        <v>65</v>
      </c>
      <c r="P26" s="54" t="s">
        <v>65</v>
      </c>
      <c r="Q26" s="54" t="s">
        <v>88</v>
      </c>
      <c r="R26" s="54" t="s">
        <v>65</v>
      </c>
      <c r="S26" s="54" t="s">
        <v>65</v>
      </c>
      <c r="T26" s="250" t="s">
        <v>174</v>
      </c>
      <c r="U26" s="244" t="s">
        <v>175</v>
      </c>
      <c r="V26" s="243">
        <v>45826</v>
      </c>
      <c r="W26" s="245"/>
      <c r="X26" s="246"/>
      <c r="Z26" s="54" t="s">
        <v>65</v>
      </c>
      <c r="AA26" s="54" t="s">
        <v>65</v>
      </c>
    </row>
    <row r="27" spans="1:28">
      <c r="A27" s="54" t="s">
        <v>176</v>
      </c>
      <c r="B27" s="54" t="s">
        <v>177</v>
      </c>
      <c r="C27" s="54" t="s">
        <v>68</v>
      </c>
      <c r="D27" s="238">
        <v>38418</v>
      </c>
      <c r="E27" s="264" t="s">
        <v>81</v>
      </c>
      <c r="F27" s="54">
        <v>36005916</v>
      </c>
      <c r="G27" s="239" t="s">
        <v>62</v>
      </c>
      <c r="H27" s="54" t="s">
        <v>104</v>
      </c>
      <c r="I27" s="54">
        <v>91.77</v>
      </c>
      <c r="J27" s="54">
        <v>91.37</v>
      </c>
      <c r="M27" s="241">
        <v>45853</v>
      </c>
      <c r="N27" s="242" t="s">
        <v>178</v>
      </c>
      <c r="O27" s="239" t="s">
        <v>65</v>
      </c>
      <c r="P27" s="54" t="s">
        <v>65</v>
      </c>
      <c r="Q27" s="54" t="s">
        <v>65</v>
      </c>
      <c r="R27" s="54" t="s">
        <v>65</v>
      </c>
      <c r="S27" s="54" t="s">
        <v>65</v>
      </c>
      <c r="T27" s="243">
        <v>45737</v>
      </c>
      <c r="U27" s="243">
        <v>45737</v>
      </c>
      <c r="V27" s="265">
        <v>45737</v>
      </c>
      <c r="W27" s="245">
        <v>45756</v>
      </c>
      <c r="X27" s="246">
        <v>45803</v>
      </c>
      <c r="Z27" s="54" t="s">
        <v>65</v>
      </c>
      <c r="AA27" s="54" t="s">
        <v>65</v>
      </c>
    </row>
    <row r="28" spans="1:28">
      <c r="A28" s="54" t="s">
        <v>179</v>
      </c>
      <c r="B28" s="54" t="s">
        <v>180</v>
      </c>
      <c r="C28" s="54" t="s">
        <v>68</v>
      </c>
      <c r="D28" s="238">
        <v>38516</v>
      </c>
      <c r="E28" s="247" t="s">
        <v>61</v>
      </c>
      <c r="F28" s="54">
        <v>36032077</v>
      </c>
      <c r="G28" s="226" t="s">
        <v>70</v>
      </c>
      <c r="I28" s="54">
        <v>86.06</v>
      </c>
      <c r="J28" s="54">
        <v>86.29</v>
      </c>
      <c r="M28" s="255">
        <v>46054</v>
      </c>
      <c r="N28" s="242" t="s">
        <v>181</v>
      </c>
      <c r="P28" s="54" t="s">
        <v>88</v>
      </c>
      <c r="T28" s="243"/>
      <c r="U28" s="243"/>
      <c r="V28" s="243"/>
      <c r="W28" s="245"/>
      <c r="X28" s="246"/>
      <c r="Z28" s="54" t="s">
        <v>65</v>
      </c>
      <c r="AA28" s="54" t="s">
        <v>65</v>
      </c>
    </row>
    <row r="29" spans="1:28">
      <c r="A29" s="54" t="s">
        <v>182</v>
      </c>
      <c r="B29" s="54" t="s">
        <v>183</v>
      </c>
      <c r="C29" s="54" t="s">
        <v>68</v>
      </c>
      <c r="D29" s="238">
        <v>38517</v>
      </c>
      <c r="E29" s="54" t="s">
        <v>69</v>
      </c>
      <c r="F29" s="54">
        <v>36056170</v>
      </c>
      <c r="G29" s="239" t="s">
        <v>62</v>
      </c>
      <c r="H29" s="54" t="s">
        <v>63</v>
      </c>
      <c r="I29" s="54">
        <v>85.72</v>
      </c>
      <c r="J29" s="54">
        <v>86.58</v>
      </c>
      <c r="M29" s="241">
        <v>45853</v>
      </c>
      <c r="N29" s="242" t="s">
        <v>184</v>
      </c>
      <c r="O29" s="239" t="s">
        <v>65</v>
      </c>
      <c r="P29" s="54" t="s">
        <v>65</v>
      </c>
      <c r="Q29" s="54" t="s">
        <v>65</v>
      </c>
      <c r="R29" s="40" t="s">
        <v>65</v>
      </c>
      <c r="S29" s="54" t="s">
        <v>65</v>
      </c>
      <c r="T29" s="243">
        <v>45700</v>
      </c>
      <c r="U29" s="243">
        <v>45700</v>
      </c>
      <c r="V29" s="244">
        <v>45699</v>
      </c>
      <c r="W29" s="245">
        <v>45713</v>
      </c>
      <c r="X29" s="246">
        <v>45717</v>
      </c>
      <c r="Z29" s="54" t="s">
        <v>65</v>
      </c>
      <c r="AA29" s="54" t="s">
        <v>65</v>
      </c>
    </row>
    <row r="30" spans="1:28">
      <c r="A30" s="54" t="s">
        <v>185</v>
      </c>
      <c r="B30" s="54" t="s">
        <v>186</v>
      </c>
      <c r="C30" s="54" t="s">
        <v>60</v>
      </c>
      <c r="D30" s="238">
        <v>38333</v>
      </c>
      <c r="E30" s="247" t="s">
        <v>187</v>
      </c>
      <c r="F30" s="54">
        <v>36040479</v>
      </c>
      <c r="G30" s="226" t="s">
        <v>70</v>
      </c>
      <c r="I30" s="54">
        <v>81.51</v>
      </c>
      <c r="M30" s="248">
        <v>45962</v>
      </c>
      <c r="N30" s="242" t="s">
        <v>188</v>
      </c>
      <c r="T30" s="243"/>
      <c r="U30" s="243"/>
      <c r="V30" s="243"/>
      <c r="W30" s="245"/>
      <c r="X30" s="246"/>
    </row>
    <row r="31" spans="1:28">
      <c r="A31" s="54" t="s">
        <v>189</v>
      </c>
      <c r="B31" s="54" t="s">
        <v>190</v>
      </c>
      <c r="C31" s="54" t="s">
        <v>60</v>
      </c>
      <c r="D31" s="238">
        <v>38574</v>
      </c>
      <c r="E31" s="247" t="s">
        <v>86</v>
      </c>
      <c r="F31" s="54">
        <v>35979151</v>
      </c>
      <c r="G31" s="239" t="s">
        <v>62</v>
      </c>
      <c r="H31" s="54" t="s">
        <v>76</v>
      </c>
      <c r="I31" s="54">
        <v>87.25</v>
      </c>
      <c r="J31" s="54">
        <v>87.63</v>
      </c>
      <c r="M31" s="241">
        <v>45853</v>
      </c>
      <c r="N31" s="242" t="s">
        <v>191</v>
      </c>
      <c r="O31" s="239" t="s">
        <v>65</v>
      </c>
      <c r="P31" s="54" t="s">
        <v>65</v>
      </c>
      <c r="Q31" s="54" t="s">
        <v>65</v>
      </c>
      <c r="R31" s="54" t="s">
        <v>65</v>
      </c>
      <c r="S31" s="54" t="s">
        <v>65</v>
      </c>
      <c r="T31" s="243">
        <v>45693</v>
      </c>
      <c r="U31" s="243">
        <v>45693</v>
      </c>
      <c r="V31" s="244">
        <v>45693</v>
      </c>
      <c r="W31" s="245">
        <v>45712</v>
      </c>
      <c r="X31" s="246">
        <v>45717</v>
      </c>
      <c r="Z31" s="54" t="s">
        <v>65</v>
      </c>
      <c r="AA31" s="54" t="s">
        <v>65</v>
      </c>
    </row>
    <row r="32" ht="30" spans="1:28">
      <c r="A32" s="54" t="s">
        <v>192</v>
      </c>
      <c r="B32" s="54" t="s">
        <v>193</v>
      </c>
      <c r="C32" s="54" t="s">
        <v>68</v>
      </c>
      <c r="D32" s="238">
        <v>38473</v>
      </c>
      <c r="E32" s="247" t="s">
        <v>194</v>
      </c>
      <c r="F32" s="54">
        <v>36271772</v>
      </c>
      <c r="G32" s="239" t="s">
        <v>195</v>
      </c>
      <c r="H32" s="54" t="s">
        <v>94</v>
      </c>
      <c r="I32" s="54">
        <v>87.65</v>
      </c>
      <c r="J32" s="54">
        <v>88.36</v>
      </c>
      <c r="K32" s="54">
        <v>10</v>
      </c>
      <c r="L32" s="54" t="s">
        <v>95</v>
      </c>
      <c r="M32" s="248">
        <v>45962</v>
      </c>
      <c r="N32" s="242" t="s">
        <v>196</v>
      </c>
      <c r="O32" s="239" t="s">
        <v>65</v>
      </c>
      <c r="P32" s="54" t="s">
        <v>65</v>
      </c>
      <c r="Q32" s="54" t="s">
        <v>65</v>
      </c>
      <c r="R32" s="54" t="s">
        <v>65</v>
      </c>
      <c r="S32" s="54" t="s">
        <v>65</v>
      </c>
      <c r="T32" s="266">
        <v>45755</v>
      </c>
      <c r="U32" s="244" t="s">
        <v>197</v>
      </c>
      <c r="V32" s="243">
        <v>45755</v>
      </c>
      <c r="W32" s="245">
        <v>45776</v>
      </c>
      <c r="X32" s="246">
        <v>45800</v>
      </c>
      <c r="Z32" s="54" t="s">
        <v>65</v>
      </c>
      <c r="AA32" s="54" t="s">
        <v>65</v>
      </c>
    </row>
    <row r="33" spans="1:28">
      <c r="A33" s="54" t="s">
        <v>198</v>
      </c>
      <c r="B33" s="54" t="s">
        <v>199</v>
      </c>
      <c r="C33" s="54" t="s">
        <v>60</v>
      </c>
      <c r="D33" s="238">
        <v>38362</v>
      </c>
      <c r="E33" s="247" t="s">
        <v>149</v>
      </c>
      <c r="F33" s="54">
        <v>35981857</v>
      </c>
      <c r="G33" s="239" t="s">
        <v>200</v>
      </c>
      <c r="I33" s="54">
        <v>90.21</v>
      </c>
      <c r="J33" s="54">
        <v>90.67</v>
      </c>
      <c r="M33" s="248">
        <v>45962</v>
      </c>
      <c r="N33" s="242" t="s">
        <v>201</v>
      </c>
      <c r="T33" s="243"/>
      <c r="U33" s="243"/>
      <c r="V33" s="243"/>
      <c r="W33" s="245"/>
      <c r="X33" s="246"/>
      <c r="Z33" s="54" t="s">
        <v>65</v>
      </c>
      <c r="AA33" s="54" t="s">
        <v>65</v>
      </c>
    </row>
    <row r="34" spans="1:28">
      <c r="A34" s="54" t="s">
        <v>202</v>
      </c>
      <c r="B34" s="54" t="s">
        <v>203</v>
      </c>
      <c r="C34" s="54" t="s">
        <v>68</v>
      </c>
      <c r="D34" s="238">
        <v>38385</v>
      </c>
      <c r="E34" s="247" t="s">
        <v>158</v>
      </c>
      <c r="F34" s="54">
        <v>36399507</v>
      </c>
      <c r="G34" s="226" t="s">
        <v>70</v>
      </c>
      <c r="I34" s="54">
        <v>88.56</v>
      </c>
      <c r="M34" s="248">
        <v>45962</v>
      </c>
      <c r="N34" s="242" t="s">
        <v>204</v>
      </c>
      <c r="T34" s="243"/>
      <c r="U34" s="243"/>
      <c r="V34" s="243"/>
      <c r="W34" s="245"/>
      <c r="X34" s="246"/>
    </row>
    <row r="35" spans="1:28">
      <c r="A35" s="54" t="s">
        <v>205</v>
      </c>
      <c r="B35" s="54" t="s">
        <v>206</v>
      </c>
      <c r="C35" s="54" t="s">
        <v>60</v>
      </c>
      <c r="D35" s="238">
        <v>38660</v>
      </c>
      <c r="E35" s="247" t="s">
        <v>61</v>
      </c>
      <c r="F35" s="54">
        <v>36005754</v>
      </c>
      <c r="G35" s="226" t="s">
        <v>70</v>
      </c>
      <c r="I35" s="54">
        <v>81.97</v>
      </c>
      <c r="J35" s="54">
        <v>84.56</v>
      </c>
      <c r="M35" s="248">
        <v>45962</v>
      </c>
      <c r="N35" s="242" t="s">
        <v>207</v>
      </c>
      <c r="T35" s="243"/>
      <c r="U35" s="243"/>
      <c r="V35" s="243"/>
      <c r="W35" s="245"/>
      <c r="X35" s="246"/>
      <c r="Z35" s="54" t="s">
        <v>65</v>
      </c>
      <c r="AA35" s="54" t="s">
        <v>65</v>
      </c>
    </row>
    <row r="36" spans="1:28">
      <c r="A36" s="54" t="s">
        <v>208</v>
      </c>
      <c r="B36" s="54" t="s">
        <v>209</v>
      </c>
      <c r="C36" s="54" t="s">
        <v>60</v>
      </c>
      <c r="D36" s="238">
        <v>38477</v>
      </c>
      <c r="E36" s="247" t="s">
        <v>168</v>
      </c>
      <c r="F36" s="54">
        <v>35981091</v>
      </c>
      <c r="G36" s="239" t="s">
        <v>200</v>
      </c>
      <c r="I36" s="54">
        <v>79.59</v>
      </c>
      <c r="J36" s="54">
        <v>80.06</v>
      </c>
      <c r="M36" s="248">
        <v>45962</v>
      </c>
      <c r="N36" s="242" t="s">
        <v>210</v>
      </c>
      <c r="T36" s="243"/>
      <c r="U36" s="243"/>
      <c r="V36" s="243"/>
      <c r="W36" s="245"/>
      <c r="X36" s="246"/>
      <c r="Z36" s="54" t="s">
        <v>65</v>
      </c>
      <c r="AA36" s="54" t="s">
        <v>65</v>
      </c>
    </row>
    <row r="37" spans="1:28">
      <c r="A37" s="54" t="s">
        <v>211</v>
      </c>
      <c r="B37" s="54" t="s">
        <v>212</v>
      </c>
      <c r="C37" s="54" t="s">
        <v>60</v>
      </c>
      <c r="D37" s="238">
        <v>38334</v>
      </c>
      <c r="E37" s="247" t="s">
        <v>69</v>
      </c>
      <c r="F37" s="54">
        <v>36031089</v>
      </c>
      <c r="G37" s="239" t="s">
        <v>62</v>
      </c>
      <c r="H37" s="54" t="s">
        <v>63</v>
      </c>
      <c r="I37" s="54">
        <v>78.22</v>
      </c>
      <c r="J37" s="54">
        <v>81.71</v>
      </c>
      <c r="M37" s="248">
        <v>45962</v>
      </c>
      <c r="N37" s="242" t="s">
        <v>213</v>
      </c>
      <c r="O37" s="54">
        <v>1</v>
      </c>
      <c r="T37" s="243"/>
      <c r="U37" s="243"/>
      <c r="V37" s="243"/>
      <c r="W37" s="245"/>
      <c r="X37" s="246"/>
    </row>
    <row r="38" spans="1:28">
      <c r="A38" s="54" t="s">
        <v>214</v>
      </c>
      <c r="B38" s="54" t="s">
        <v>215</v>
      </c>
      <c r="C38" s="54" t="s">
        <v>68</v>
      </c>
      <c r="D38" s="238">
        <v>38550</v>
      </c>
      <c r="E38" s="247" t="s">
        <v>81</v>
      </c>
      <c r="F38" s="247">
        <v>35982527</v>
      </c>
      <c r="G38" s="239" t="s">
        <v>62</v>
      </c>
      <c r="H38" s="54" t="s">
        <v>216</v>
      </c>
      <c r="I38" s="54">
        <v>79.93</v>
      </c>
      <c r="J38" s="54" t="s">
        <v>217</v>
      </c>
      <c r="M38" s="241">
        <v>45853</v>
      </c>
      <c r="N38" s="242" t="s">
        <v>218</v>
      </c>
      <c r="O38" s="54" t="s">
        <v>65</v>
      </c>
      <c r="P38" s="54" t="s">
        <v>65</v>
      </c>
      <c r="Q38" s="54" t="s">
        <v>65</v>
      </c>
      <c r="R38" s="54" t="s">
        <v>65</v>
      </c>
      <c r="S38" s="54" t="s">
        <v>65</v>
      </c>
      <c r="T38" s="243">
        <v>45792</v>
      </c>
      <c r="U38" s="243">
        <v>45792</v>
      </c>
      <c r="V38" s="243">
        <v>45792</v>
      </c>
      <c r="W38" s="245">
        <v>45805</v>
      </c>
      <c r="X38" s="246">
        <v>45833</v>
      </c>
      <c r="Z38" s="239" t="s">
        <v>65</v>
      </c>
      <c r="AB38" s="239" t="s">
        <v>65</v>
      </c>
    </row>
    <row r="39" spans="1:28">
      <c r="A39" s="54" t="s">
        <v>219</v>
      </c>
      <c r="B39" s="54" t="s">
        <v>220</v>
      </c>
      <c r="C39" s="54" t="s">
        <v>60</v>
      </c>
      <c r="D39" s="238">
        <v>38407</v>
      </c>
      <c r="E39" s="267" t="s">
        <v>86</v>
      </c>
      <c r="F39" s="54">
        <v>35992204</v>
      </c>
      <c r="G39" s="226" t="s">
        <v>70</v>
      </c>
      <c r="I39" s="54" t="s">
        <v>221</v>
      </c>
      <c r="M39" s="248">
        <v>45963</v>
      </c>
      <c r="N39" s="242" t="s">
        <v>222</v>
      </c>
      <c r="T39" s="243"/>
      <c r="U39" s="243"/>
      <c r="V39" s="243"/>
      <c r="W39" s="245"/>
      <c r="X39" s="246"/>
    </row>
    <row r="40" spans="1:28">
      <c r="A40" s="54" t="s">
        <v>223</v>
      </c>
      <c r="B40" s="54" t="s">
        <v>224</v>
      </c>
      <c r="C40" s="54" t="s">
        <v>68</v>
      </c>
      <c r="D40" s="238">
        <v>38535</v>
      </c>
      <c r="E40" s="247" t="s">
        <v>86</v>
      </c>
      <c r="F40" s="54">
        <v>35981792</v>
      </c>
      <c r="G40" s="239" t="s">
        <v>62</v>
      </c>
      <c r="H40" s="54" t="s">
        <v>63</v>
      </c>
      <c r="I40" s="54">
        <v>84.47</v>
      </c>
      <c r="J40" s="54">
        <v>84.96</v>
      </c>
      <c r="M40" s="241">
        <v>45853</v>
      </c>
      <c r="N40" s="242" t="s">
        <v>225</v>
      </c>
      <c r="O40" s="239" t="s">
        <v>65</v>
      </c>
      <c r="P40" s="54" t="s">
        <v>65</v>
      </c>
      <c r="Q40" s="54" t="s">
        <v>65</v>
      </c>
      <c r="R40" s="54" t="s">
        <v>65</v>
      </c>
      <c r="S40" s="54" t="s">
        <v>65</v>
      </c>
      <c r="T40" s="243">
        <v>45756</v>
      </c>
      <c r="U40" s="243">
        <v>45756</v>
      </c>
      <c r="V40" s="249">
        <v>45756</v>
      </c>
      <c r="W40" s="268">
        <v>45770</v>
      </c>
      <c r="X40" s="246">
        <v>45797</v>
      </c>
      <c r="Z40" s="54" t="s">
        <v>83</v>
      </c>
      <c r="AA40" s="54" t="s">
        <v>65</v>
      </c>
      <c r="AB40" s="239" t="s">
        <v>65</v>
      </c>
    </row>
    <row r="41" spans="1:28">
      <c r="A41" s="54" t="s">
        <v>226</v>
      </c>
      <c r="B41" s="54" t="s">
        <v>227</v>
      </c>
      <c r="C41" s="54" t="s">
        <v>68</v>
      </c>
      <c r="D41" s="238">
        <v>38340</v>
      </c>
      <c r="E41" s="247" t="s">
        <v>61</v>
      </c>
      <c r="F41" s="54">
        <v>36014192</v>
      </c>
      <c r="G41" s="239" t="s">
        <v>62</v>
      </c>
      <c r="H41" s="54" t="s">
        <v>63</v>
      </c>
      <c r="I41" s="54">
        <v>89.52</v>
      </c>
      <c r="J41" s="54">
        <v>90.75</v>
      </c>
      <c r="M41" s="252" t="s">
        <v>105</v>
      </c>
      <c r="N41" s="242" t="s">
        <v>228</v>
      </c>
      <c r="O41" s="239" t="s">
        <v>65</v>
      </c>
      <c r="P41" s="54" t="s">
        <v>65</v>
      </c>
      <c r="Q41" s="54" t="s">
        <v>65</v>
      </c>
      <c r="R41" s="54" t="s">
        <v>65</v>
      </c>
      <c r="S41" s="54" t="s">
        <v>65</v>
      </c>
      <c r="T41" s="243">
        <v>45685</v>
      </c>
      <c r="U41" s="243">
        <v>45685</v>
      </c>
      <c r="V41" s="243">
        <v>45684</v>
      </c>
      <c r="W41" s="245">
        <v>45694</v>
      </c>
      <c r="X41" s="246">
        <v>45717</v>
      </c>
      <c r="Z41" s="54" t="s">
        <v>83</v>
      </c>
      <c r="AA41" s="54" t="s">
        <v>65</v>
      </c>
      <c r="AB41" s="239" t="s">
        <v>65</v>
      </c>
    </row>
    <row r="42" spans="1:28">
      <c r="A42" s="54" t="s">
        <v>229</v>
      </c>
      <c r="B42" s="54" t="s">
        <v>230</v>
      </c>
      <c r="C42" s="54" t="s">
        <v>68</v>
      </c>
      <c r="D42" s="238">
        <v>38374</v>
      </c>
      <c r="E42" s="54" t="s">
        <v>86</v>
      </c>
      <c r="F42" s="54">
        <v>36512842</v>
      </c>
      <c r="G42" s="239" t="s">
        <v>231</v>
      </c>
      <c r="H42" s="54" t="s">
        <v>94</v>
      </c>
      <c r="I42" s="54">
        <v>86.86</v>
      </c>
      <c r="K42" s="54">
        <v>10</v>
      </c>
      <c r="L42" s="54" t="s">
        <v>95</v>
      </c>
      <c r="M42" s="248">
        <v>45962</v>
      </c>
      <c r="N42" s="242" t="s">
        <v>232</v>
      </c>
      <c r="P42" s="54" t="s">
        <v>195</v>
      </c>
      <c r="Q42" s="54" t="s">
        <v>65</v>
      </c>
      <c r="R42" s="54" t="s">
        <v>65</v>
      </c>
      <c r="S42" s="54" t="s">
        <v>65</v>
      </c>
      <c r="T42" s="266">
        <v>45797</v>
      </c>
      <c r="U42" s="266">
        <v>45797</v>
      </c>
      <c r="V42" s="269">
        <v>45790</v>
      </c>
      <c r="W42" s="270">
        <v>45821</v>
      </c>
      <c r="X42" s="271">
        <v>45852</v>
      </c>
      <c r="Z42" s="54" t="s">
        <v>83</v>
      </c>
      <c r="AA42" s="54" t="s">
        <v>65</v>
      </c>
    </row>
    <row r="43" spans="1:28">
      <c r="A43" s="54" t="s">
        <v>233</v>
      </c>
      <c r="B43" s="54" t="s">
        <v>234</v>
      </c>
      <c r="C43" s="54" t="s">
        <v>68</v>
      </c>
      <c r="D43" s="238">
        <v>38509</v>
      </c>
      <c r="E43" s="247" t="s">
        <v>235</v>
      </c>
      <c r="F43" s="54">
        <v>36517461</v>
      </c>
      <c r="G43" s="239" t="s">
        <v>62</v>
      </c>
      <c r="H43" s="54" t="s">
        <v>236</v>
      </c>
      <c r="I43" s="54">
        <v>87.44</v>
      </c>
      <c r="J43" s="54">
        <v>88.21</v>
      </c>
      <c r="M43" s="241">
        <v>45853</v>
      </c>
      <c r="N43" s="242" t="s">
        <v>237</v>
      </c>
      <c r="O43" s="239" t="s">
        <v>65</v>
      </c>
      <c r="P43" s="54" t="s">
        <v>65</v>
      </c>
      <c r="Q43" s="54" t="s">
        <v>65</v>
      </c>
      <c r="R43" s="54" t="s">
        <v>65</v>
      </c>
      <c r="S43" s="54" t="s">
        <v>65</v>
      </c>
      <c r="T43" s="243">
        <v>45777</v>
      </c>
      <c r="U43" s="243">
        <v>45777</v>
      </c>
      <c r="V43" s="244">
        <v>45777</v>
      </c>
      <c r="W43" s="245">
        <v>45789</v>
      </c>
      <c r="X43" s="246">
        <v>45809</v>
      </c>
      <c r="Z43" s="54" t="s">
        <v>83</v>
      </c>
      <c r="AA43" s="54" t="s">
        <v>65</v>
      </c>
    </row>
    <row r="44" spans="1:28">
      <c r="A44" s="54" t="s">
        <v>238</v>
      </c>
      <c r="B44" s="54" t="s">
        <v>239</v>
      </c>
      <c r="C44" s="54" t="s">
        <v>68</v>
      </c>
      <c r="D44" s="238">
        <v>38359</v>
      </c>
      <c r="E44" s="247" t="s">
        <v>235</v>
      </c>
      <c r="F44" s="54">
        <v>35974788</v>
      </c>
      <c r="G44" s="239" t="s">
        <v>62</v>
      </c>
      <c r="H44" s="40" t="s">
        <v>240</v>
      </c>
      <c r="I44" s="40">
        <v>89.18</v>
      </c>
      <c r="J44" s="40">
        <v>89.56</v>
      </c>
      <c r="M44" s="241">
        <v>45853</v>
      </c>
      <c r="N44" s="242" t="s">
        <v>241</v>
      </c>
      <c r="O44" s="239" t="s">
        <v>65</v>
      </c>
      <c r="P44" s="54" t="s">
        <v>65</v>
      </c>
      <c r="Q44" s="54" t="s">
        <v>65</v>
      </c>
      <c r="R44" s="54" t="s">
        <v>65</v>
      </c>
      <c r="S44" s="54" t="s">
        <v>65</v>
      </c>
      <c r="T44" s="243">
        <v>45735</v>
      </c>
      <c r="U44" s="243">
        <v>45735</v>
      </c>
      <c r="V44" s="243" t="s">
        <v>242</v>
      </c>
      <c r="W44" s="268">
        <v>45755</v>
      </c>
      <c r="X44" s="246">
        <v>45786</v>
      </c>
      <c r="Z44" s="54" t="s">
        <v>83</v>
      </c>
      <c r="AA44" s="54" t="s">
        <v>65</v>
      </c>
      <c r="AB44" s="239" t="s">
        <v>65</v>
      </c>
    </row>
    <row r="45" spans="1:28">
      <c r="A45" s="54" t="s">
        <v>243</v>
      </c>
      <c r="B45" s="54" t="s">
        <v>244</v>
      </c>
      <c r="C45" s="54" t="s">
        <v>68</v>
      </c>
      <c r="D45" s="238">
        <v>38629</v>
      </c>
      <c r="E45" s="247" t="s">
        <v>69</v>
      </c>
      <c r="F45" s="54">
        <v>35980214</v>
      </c>
      <c r="G45" s="239" t="s">
        <v>62</v>
      </c>
      <c r="H45" s="40" t="s">
        <v>172</v>
      </c>
      <c r="I45" s="54">
        <v>86.86</v>
      </c>
      <c r="J45" s="54">
        <v>87.82</v>
      </c>
      <c r="M45" s="241">
        <v>45853</v>
      </c>
      <c r="N45" s="242" t="s">
        <v>245</v>
      </c>
      <c r="O45" s="239" t="s">
        <v>65</v>
      </c>
      <c r="P45" s="54" t="s">
        <v>65</v>
      </c>
      <c r="Q45" s="54" t="s">
        <v>65</v>
      </c>
      <c r="R45" s="54" t="s">
        <v>65</v>
      </c>
      <c r="S45" s="54" t="s">
        <v>65</v>
      </c>
      <c r="T45" s="243">
        <v>45715</v>
      </c>
      <c r="U45" s="243">
        <v>45715</v>
      </c>
      <c r="V45" s="244">
        <v>45714</v>
      </c>
      <c r="W45" s="245">
        <v>45726</v>
      </c>
      <c r="X45" s="246">
        <v>45726</v>
      </c>
      <c r="Z45" s="54" t="s">
        <v>83</v>
      </c>
      <c r="AA45" s="54" t="s">
        <v>65</v>
      </c>
      <c r="AB45" s="239" t="s">
        <v>65</v>
      </c>
    </row>
    <row r="46" spans="1:28">
      <c r="A46" s="54" t="s">
        <v>246</v>
      </c>
      <c r="B46" s="54" t="s">
        <v>247</v>
      </c>
      <c r="C46" s="54" t="s">
        <v>68</v>
      </c>
      <c r="D46" s="238">
        <v>38343</v>
      </c>
      <c r="E46" s="247" t="s">
        <v>61</v>
      </c>
      <c r="F46" s="54">
        <v>35996846</v>
      </c>
      <c r="G46" s="239" t="s">
        <v>62</v>
      </c>
      <c r="H46" s="54" t="s">
        <v>63</v>
      </c>
      <c r="I46" s="54">
        <v>88.76</v>
      </c>
      <c r="J46" s="54">
        <v>89.64</v>
      </c>
      <c r="M46" s="241">
        <v>45853</v>
      </c>
      <c r="N46" s="242" t="s">
        <v>248</v>
      </c>
      <c r="O46" s="239" t="s">
        <v>65</v>
      </c>
      <c r="P46" s="54" t="s">
        <v>65</v>
      </c>
      <c r="Q46" s="54" t="s">
        <v>65</v>
      </c>
      <c r="R46" s="54" t="s">
        <v>65</v>
      </c>
      <c r="S46" s="54" t="s">
        <v>65</v>
      </c>
      <c r="T46" s="243">
        <v>45692</v>
      </c>
      <c r="U46" s="243">
        <v>45692</v>
      </c>
      <c r="V46" s="244">
        <v>45692</v>
      </c>
      <c r="W46" s="245">
        <v>45726</v>
      </c>
      <c r="X46" s="246">
        <v>45759</v>
      </c>
      <c r="Z46" s="54" t="s">
        <v>65</v>
      </c>
      <c r="AA46" s="54" t="s">
        <v>65</v>
      </c>
    </row>
    <row r="47" spans="1:28">
      <c r="A47" s="54" t="s">
        <v>249</v>
      </c>
      <c r="B47" s="228" t="s">
        <v>250</v>
      </c>
      <c r="C47" s="54" t="s">
        <v>60</v>
      </c>
      <c r="D47" s="238">
        <v>38479</v>
      </c>
      <c r="E47" s="247" t="s">
        <v>81</v>
      </c>
      <c r="F47" s="54">
        <v>36516252</v>
      </c>
      <c r="G47" s="226" t="s">
        <v>70</v>
      </c>
      <c r="I47" s="54">
        <v>85.91</v>
      </c>
      <c r="M47" s="272">
        <v>45962</v>
      </c>
      <c r="N47" s="242" t="s">
        <v>251</v>
      </c>
      <c r="T47" s="243"/>
      <c r="U47" s="243"/>
      <c r="V47" s="244"/>
      <c r="W47" s="245"/>
      <c r="X47" s="246"/>
    </row>
    <row r="48" spans="1:28">
      <c r="A48" s="54" t="s">
        <v>252</v>
      </c>
      <c r="B48" s="54" t="s">
        <v>253</v>
      </c>
      <c r="C48" s="54" t="s">
        <v>68</v>
      </c>
      <c r="D48" s="238">
        <v>38512</v>
      </c>
      <c r="E48" s="247" t="s">
        <v>81</v>
      </c>
      <c r="F48" s="54">
        <v>36054119</v>
      </c>
      <c r="G48" s="239" t="s">
        <v>62</v>
      </c>
      <c r="H48" s="54" t="s">
        <v>118</v>
      </c>
      <c r="I48" s="54">
        <v>82.59</v>
      </c>
      <c r="J48" s="54">
        <v>81.96</v>
      </c>
      <c r="M48" s="241">
        <v>45853</v>
      </c>
      <c r="N48" s="242" t="s">
        <v>254</v>
      </c>
      <c r="O48" s="239" t="s">
        <v>65</v>
      </c>
      <c r="P48" s="54" t="s">
        <v>65</v>
      </c>
      <c r="Q48" s="54" t="s">
        <v>65</v>
      </c>
      <c r="R48" s="54" t="s">
        <v>65</v>
      </c>
      <c r="S48" s="54" t="s">
        <v>65</v>
      </c>
      <c r="T48" s="243">
        <v>45717</v>
      </c>
      <c r="U48" s="243">
        <v>45717</v>
      </c>
      <c r="V48" s="244">
        <v>45717</v>
      </c>
      <c r="W48" s="245">
        <v>45734</v>
      </c>
      <c r="X48" s="246">
        <v>45734</v>
      </c>
      <c r="Z48" s="54" t="s">
        <v>83</v>
      </c>
      <c r="AA48" s="54" t="s">
        <v>65</v>
      </c>
    </row>
    <row r="49" spans="1:28">
      <c r="A49" s="54" t="s">
        <v>255</v>
      </c>
      <c r="B49" s="54" t="s">
        <v>256</v>
      </c>
      <c r="C49" s="54" t="s">
        <v>60</v>
      </c>
      <c r="D49" s="238">
        <v>38368</v>
      </c>
      <c r="E49" s="54" t="s">
        <v>168</v>
      </c>
      <c r="F49" s="54">
        <v>35957654</v>
      </c>
      <c r="G49" s="239" t="s">
        <v>62</v>
      </c>
      <c r="H49" s="54" t="s">
        <v>63</v>
      </c>
      <c r="I49" s="54">
        <v>88.01</v>
      </c>
      <c r="J49" s="54">
        <v>88.82</v>
      </c>
      <c r="M49" s="241">
        <v>45853</v>
      </c>
      <c r="N49" s="242" t="s">
        <v>257</v>
      </c>
      <c r="O49" s="239" t="s">
        <v>65</v>
      </c>
      <c r="P49" s="54" t="s">
        <v>65</v>
      </c>
      <c r="Q49" s="54" t="s">
        <v>65</v>
      </c>
      <c r="R49" s="54" t="s">
        <v>65</v>
      </c>
      <c r="S49" s="54" t="s">
        <v>65</v>
      </c>
      <c r="T49" s="243">
        <v>45716</v>
      </c>
      <c r="U49" s="243">
        <v>45716</v>
      </c>
      <c r="V49" s="244">
        <v>45716</v>
      </c>
      <c r="W49" s="245">
        <v>45727</v>
      </c>
      <c r="X49" s="246">
        <v>45727</v>
      </c>
      <c r="Z49" s="54" t="s">
        <v>83</v>
      </c>
      <c r="AA49" s="54" t="s">
        <v>65</v>
      </c>
    </row>
    <row r="50" spans="1:28">
      <c r="A50" s="54" t="s">
        <v>258</v>
      </c>
      <c r="B50" s="54" t="s">
        <v>259</v>
      </c>
      <c r="C50" s="54" t="s">
        <v>68</v>
      </c>
      <c r="D50" s="238">
        <v>38303</v>
      </c>
      <c r="E50" s="247" t="s">
        <v>61</v>
      </c>
      <c r="F50" s="54">
        <v>35986972</v>
      </c>
      <c r="G50" s="239" t="s">
        <v>62</v>
      </c>
      <c r="H50" s="54" t="s">
        <v>104</v>
      </c>
      <c r="I50" s="54">
        <v>85.98</v>
      </c>
      <c r="J50" s="54">
        <v>85.67</v>
      </c>
      <c r="M50" s="241">
        <v>45853</v>
      </c>
      <c r="N50" s="242" t="s">
        <v>260</v>
      </c>
      <c r="O50" s="239" t="s">
        <v>65</v>
      </c>
      <c r="P50" s="54" t="s">
        <v>65</v>
      </c>
      <c r="Q50" s="54" t="s">
        <v>65</v>
      </c>
      <c r="R50" s="54" t="s">
        <v>65</v>
      </c>
      <c r="S50" s="54" t="s">
        <v>65</v>
      </c>
      <c r="T50" s="243">
        <v>45718</v>
      </c>
      <c r="U50" s="243">
        <v>45718</v>
      </c>
      <c r="V50" s="244">
        <v>45715</v>
      </c>
      <c r="W50" s="245">
        <v>45734</v>
      </c>
      <c r="X50" s="246">
        <v>45734</v>
      </c>
      <c r="Z50" s="54" t="s">
        <v>83</v>
      </c>
      <c r="AA50" s="54" t="s">
        <v>65</v>
      </c>
      <c r="AB50" s="239" t="s">
        <v>65</v>
      </c>
    </row>
    <row r="51" spans="1:28">
      <c r="A51" s="54" t="s">
        <v>261</v>
      </c>
      <c r="B51" s="54" t="s">
        <v>262</v>
      </c>
      <c r="C51" s="54" t="s">
        <v>60</v>
      </c>
      <c r="D51" s="238">
        <v>38000</v>
      </c>
      <c r="E51" s="247" t="s">
        <v>86</v>
      </c>
      <c r="F51" s="54">
        <v>36028843</v>
      </c>
      <c r="G51" s="239" t="s">
        <v>263</v>
      </c>
      <c r="I51" s="54">
        <v>84.04</v>
      </c>
      <c r="J51" s="54">
        <v>84.44</v>
      </c>
      <c r="M51" s="248">
        <v>45962</v>
      </c>
      <c r="N51" s="242" t="s">
        <v>264</v>
      </c>
      <c r="T51" s="243"/>
      <c r="U51" s="243"/>
      <c r="V51" s="243"/>
      <c r="W51" s="245"/>
      <c r="X51" s="246"/>
      <c r="Z51" s="54" t="s">
        <v>65</v>
      </c>
      <c r="AA51" s="54" t="s">
        <v>65</v>
      </c>
    </row>
    <row r="52" spans="1:28">
      <c r="A52" s="54" t="s">
        <v>265</v>
      </c>
      <c r="B52" s="54" t="s">
        <v>266</v>
      </c>
      <c r="C52" s="54" t="s">
        <v>68</v>
      </c>
      <c r="D52" s="238">
        <v>38623</v>
      </c>
      <c r="E52" s="247" t="s">
        <v>168</v>
      </c>
      <c r="F52" s="54">
        <v>35978104</v>
      </c>
      <c r="G52" s="239" t="s">
        <v>62</v>
      </c>
      <c r="H52" s="54" t="s">
        <v>267</v>
      </c>
      <c r="I52" s="54">
        <v>87.62</v>
      </c>
      <c r="J52" s="54">
        <v>87.6</v>
      </c>
      <c r="M52" s="241">
        <v>45853</v>
      </c>
      <c r="N52" s="242" t="s">
        <v>268</v>
      </c>
      <c r="O52" s="239" t="s">
        <v>65</v>
      </c>
      <c r="P52" s="54" t="s">
        <v>65</v>
      </c>
      <c r="Q52" s="54" t="s">
        <v>65</v>
      </c>
      <c r="R52" s="54" t="s">
        <v>65</v>
      </c>
      <c r="S52" s="54" t="s">
        <v>65</v>
      </c>
      <c r="T52" s="243">
        <v>45737</v>
      </c>
      <c r="U52" s="243">
        <v>45737</v>
      </c>
      <c r="V52" s="265">
        <v>45737</v>
      </c>
      <c r="W52" s="245">
        <v>45748</v>
      </c>
      <c r="X52" s="246">
        <v>45842</v>
      </c>
      <c r="Z52" s="54" t="s">
        <v>65</v>
      </c>
      <c r="AA52" s="54" t="s">
        <v>65</v>
      </c>
    </row>
    <row r="53" spans="1:28">
      <c r="A53" s="54" t="s">
        <v>269</v>
      </c>
      <c r="B53" s="54" t="s">
        <v>270</v>
      </c>
      <c r="C53" s="54" t="s">
        <v>60</v>
      </c>
      <c r="D53" s="238">
        <v>38462</v>
      </c>
      <c r="E53" s="247" t="s">
        <v>61</v>
      </c>
      <c r="F53" s="247">
        <v>36000884</v>
      </c>
      <c r="G53" s="239" t="s">
        <v>62</v>
      </c>
      <c r="I53" s="54">
        <v>85.38</v>
      </c>
      <c r="J53" s="54">
        <v>87.03</v>
      </c>
      <c r="M53" s="248">
        <v>45962</v>
      </c>
      <c r="N53" s="242" t="s">
        <v>271</v>
      </c>
      <c r="P53" s="54" t="s">
        <v>272</v>
      </c>
      <c r="Q53" s="54" t="s">
        <v>272</v>
      </c>
      <c r="R53" s="54" t="s">
        <v>272</v>
      </c>
      <c r="S53" s="54" t="s">
        <v>272</v>
      </c>
      <c r="T53" s="243"/>
      <c r="U53" s="243"/>
      <c r="V53" s="243"/>
      <c r="W53" s="245"/>
      <c r="X53" s="246"/>
      <c r="Z53" s="54" t="s">
        <v>65</v>
      </c>
      <c r="AA53" s="54" t="s">
        <v>65</v>
      </c>
    </row>
    <row r="54" spans="1:28">
      <c r="A54" s="54" t="s">
        <v>273</v>
      </c>
      <c r="B54" s="54" t="s">
        <v>274</v>
      </c>
      <c r="C54" s="54" t="s">
        <v>68</v>
      </c>
      <c r="D54" s="238">
        <v>38627</v>
      </c>
      <c r="E54" s="247" t="s">
        <v>61</v>
      </c>
      <c r="F54" s="54">
        <v>35940468</v>
      </c>
      <c r="G54" s="239" t="s">
        <v>62</v>
      </c>
      <c r="H54" s="54" t="s">
        <v>104</v>
      </c>
      <c r="I54" s="54">
        <v>87.51</v>
      </c>
      <c r="J54" s="54">
        <v>87.32</v>
      </c>
      <c r="M54" s="241">
        <v>45853</v>
      </c>
      <c r="N54" s="242" t="s">
        <v>275</v>
      </c>
      <c r="O54" s="239" t="s">
        <v>65</v>
      </c>
      <c r="P54" s="54" t="s">
        <v>65</v>
      </c>
      <c r="Q54" s="54" t="s">
        <v>65</v>
      </c>
      <c r="R54" s="54" t="s">
        <v>65</v>
      </c>
      <c r="S54" s="54" t="s">
        <v>65</v>
      </c>
      <c r="T54" s="243">
        <v>45702</v>
      </c>
      <c r="U54" s="243">
        <v>45702</v>
      </c>
      <c r="V54" s="244">
        <v>45702</v>
      </c>
      <c r="W54" s="245">
        <v>45727</v>
      </c>
      <c r="X54" s="246">
        <v>45728</v>
      </c>
      <c r="Z54" s="54" t="s">
        <v>83</v>
      </c>
      <c r="AA54" s="54" t="s">
        <v>65</v>
      </c>
      <c r="AB54" s="239" t="s">
        <v>65</v>
      </c>
    </row>
    <row r="55" spans="1:28">
      <c r="A55" s="54" t="s">
        <v>276</v>
      </c>
      <c r="B55" s="54" t="s">
        <v>277</v>
      </c>
      <c r="C55" s="54" t="s">
        <v>60</v>
      </c>
      <c r="D55" s="238">
        <v>38371</v>
      </c>
      <c r="E55" s="247" t="s">
        <v>61</v>
      </c>
      <c r="F55" s="54">
        <v>36001783</v>
      </c>
      <c r="G55" s="239" t="s">
        <v>62</v>
      </c>
      <c r="H55" s="54" t="s">
        <v>104</v>
      </c>
      <c r="I55" s="54">
        <v>87.5</v>
      </c>
      <c r="J55" s="54">
        <v>88.57</v>
      </c>
      <c r="M55" s="241">
        <v>45853</v>
      </c>
      <c r="N55" s="242" t="s">
        <v>278</v>
      </c>
      <c r="O55" s="239" t="s">
        <v>65</v>
      </c>
      <c r="P55" s="54" t="s">
        <v>65</v>
      </c>
      <c r="Q55" s="54" t="s">
        <v>65</v>
      </c>
      <c r="R55" s="54" t="s">
        <v>65</v>
      </c>
      <c r="S55" s="54" t="s">
        <v>65</v>
      </c>
      <c r="T55" s="243">
        <v>45683</v>
      </c>
      <c r="U55" s="243">
        <v>45683</v>
      </c>
      <c r="V55" s="243">
        <v>45683</v>
      </c>
      <c r="W55" s="245">
        <v>45699</v>
      </c>
      <c r="X55" s="246">
        <v>45717</v>
      </c>
      <c r="Z55" s="54" t="s">
        <v>83</v>
      </c>
      <c r="AA55" s="54" t="s">
        <v>65</v>
      </c>
    </row>
    <row r="56" spans="1:28">
      <c r="A56" s="54" t="s">
        <v>279</v>
      </c>
      <c r="B56" s="47" t="s">
        <v>280</v>
      </c>
      <c r="C56" s="54" t="s">
        <v>60</v>
      </c>
      <c r="D56" s="238">
        <v>38324</v>
      </c>
      <c r="E56" s="247" t="s">
        <v>86</v>
      </c>
      <c r="F56" s="54">
        <v>35993677</v>
      </c>
      <c r="G56" s="239" t="s">
        <v>62</v>
      </c>
      <c r="H56" s="54" t="s">
        <v>104</v>
      </c>
      <c r="I56" s="54">
        <v>89.33</v>
      </c>
      <c r="J56" s="54">
        <v>90.24</v>
      </c>
      <c r="M56" s="241">
        <v>45853</v>
      </c>
      <c r="N56" s="242" t="s">
        <v>281</v>
      </c>
      <c r="O56" s="239" t="s">
        <v>65</v>
      </c>
      <c r="P56" s="54" t="s">
        <v>65</v>
      </c>
      <c r="Q56" s="54" t="s">
        <v>65</v>
      </c>
      <c r="R56" s="54" t="s">
        <v>65</v>
      </c>
      <c r="S56" s="54" t="s">
        <v>65</v>
      </c>
      <c r="T56" s="243">
        <v>45727</v>
      </c>
      <c r="U56" s="243">
        <v>45727</v>
      </c>
      <c r="V56" s="244">
        <v>45721</v>
      </c>
      <c r="W56" s="245">
        <v>45740</v>
      </c>
      <c r="X56" s="246">
        <v>45740</v>
      </c>
      <c r="Z56" s="54" t="s">
        <v>83</v>
      </c>
      <c r="AA56" s="54" t="s">
        <v>65</v>
      </c>
    </row>
    <row r="57" spans="1:28">
      <c r="A57" s="54" t="s">
        <v>282</v>
      </c>
      <c r="B57" s="54" t="s">
        <v>283</v>
      </c>
      <c r="C57" s="54" t="s">
        <v>60</v>
      </c>
      <c r="D57" s="238">
        <v>38549</v>
      </c>
      <c r="E57" s="247" t="s">
        <v>168</v>
      </c>
      <c r="F57" s="54">
        <v>35993952</v>
      </c>
      <c r="G57" s="239" t="s">
        <v>62</v>
      </c>
      <c r="H57" s="54" t="s">
        <v>104</v>
      </c>
      <c r="I57" s="54">
        <v>84.11</v>
      </c>
      <c r="J57" s="54">
        <v>83.95</v>
      </c>
      <c r="M57" s="241">
        <v>45853</v>
      </c>
      <c r="N57" s="242" t="s">
        <v>284</v>
      </c>
      <c r="O57" s="239" t="s">
        <v>65</v>
      </c>
      <c r="P57" s="54" t="s">
        <v>65</v>
      </c>
      <c r="Q57" s="54" t="s">
        <v>65</v>
      </c>
      <c r="R57" s="54" t="s">
        <v>65</v>
      </c>
      <c r="S57" s="54" t="s">
        <v>65</v>
      </c>
      <c r="T57" s="243">
        <v>45729</v>
      </c>
      <c r="U57" s="243">
        <v>45729</v>
      </c>
      <c r="V57" s="244">
        <v>45729</v>
      </c>
      <c r="W57" s="245">
        <v>45749</v>
      </c>
      <c r="X57" s="246">
        <v>45749</v>
      </c>
      <c r="Z57" s="54" t="s">
        <v>65</v>
      </c>
      <c r="AA57" s="54" t="s">
        <v>65</v>
      </c>
    </row>
    <row r="58" spans="1:28">
      <c r="A58" s="54" t="s">
        <v>285</v>
      </c>
      <c r="B58" s="54" t="s">
        <v>286</v>
      </c>
      <c r="C58" s="54" t="s">
        <v>60</v>
      </c>
      <c r="D58" s="238">
        <v>38555</v>
      </c>
      <c r="E58" s="54" t="s">
        <v>61</v>
      </c>
      <c r="F58" s="54">
        <v>35951486</v>
      </c>
      <c r="G58" s="239" t="s">
        <v>62</v>
      </c>
      <c r="H58" s="54" t="s">
        <v>63</v>
      </c>
      <c r="I58" s="54">
        <v>87.74</v>
      </c>
      <c r="J58" s="54">
        <v>87.66</v>
      </c>
      <c r="M58" s="241">
        <v>45853</v>
      </c>
      <c r="N58" s="242" t="s">
        <v>287</v>
      </c>
      <c r="O58" s="239" t="s">
        <v>65</v>
      </c>
      <c r="P58" s="54" t="s">
        <v>65</v>
      </c>
      <c r="Q58" s="54" t="s">
        <v>65</v>
      </c>
      <c r="R58" s="54" t="s">
        <v>65</v>
      </c>
      <c r="S58" s="54" t="s">
        <v>65</v>
      </c>
      <c r="T58" s="243">
        <v>45696</v>
      </c>
      <c r="U58" s="243">
        <v>45696</v>
      </c>
      <c r="V58" s="244">
        <v>45696</v>
      </c>
      <c r="W58" s="245">
        <v>45712</v>
      </c>
      <c r="X58" s="246">
        <v>45717</v>
      </c>
      <c r="Z58" s="54" t="s">
        <v>65</v>
      </c>
      <c r="AA58" s="54" t="s">
        <v>65</v>
      </c>
    </row>
    <row r="59" spans="1:28">
      <c r="A59" s="54" t="s">
        <v>288</v>
      </c>
      <c r="B59" s="54" t="s">
        <v>289</v>
      </c>
      <c r="C59" s="54" t="s">
        <v>68</v>
      </c>
      <c r="D59" s="238">
        <v>38635</v>
      </c>
      <c r="E59" s="247" t="s">
        <v>69</v>
      </c>
      <c r="F59" s="54">
        <v>35960345</v>
      </c>
      <c r="G59" s="239" t="s">
        <v>75</v>
      </c>
      <c r="H59" s="54" t="s">
        <v>104</v>
      </c>
      <c r="I59" s="54">
        <v>88.37</v>
      </c>
      <c r="J59" s="54" t="s">
        <v>290</v>
      </c>
      <c r="M59" s="241">
        <v>45853</v>
      </c>
      <c r="N59" s="242" t="s">
        <v>291</v>
      </c>
      <c r="O59" s="239" t="s">
        <v>65</v>
      </c>
      <c r="P59" s="54" t="s">
        <v>65</v>
      </c>
      <c r="Q59" s="54" t="s">
        <v>65</v>
      </c>
      <c r="R59" s="54" t="s">
        <v>65</v>
      </c>
      <c r="S59" s="54" t="s">
        <v>65</v>
      </c>
      <c r="T59" s="243">
        <v>45698</v>
      </c>
      <c r="U59" s="243">
        <v>45698</v>
      </c>
      <c r="V59" s="244">
        <v>45698</v>
      </c>
      <c r="W59" s="245">
        <v>45713</v>
      </c>
      <c r="X59" s="246">
        <v>45717</v>
      </c>
      <c r="Z59" s="239" t="s">
        <v>65</v>
      </c>
      <c r="AB59" s="54" t="s">
        <v>65</v>
      </c>
    </row>
    <row r="60" spans="1:28">
      <c r="A60" s="54" t="s">
        <v>292</v>
      </c>
      <c r="B60" s="54" t="s">
        <v>293</v>
      </c>
      <c r="C60" s="54" t="s">
        <v>68</v>
      </c>
      <c r="D60" s="238">
        <v>38417</v>
      </c>
      <c r="E60" s="247" t="s">
        <v>86</v>
      </c>
      <c r="F60" s="54">
        <v>35958480</v>
      </c>
      <c r="G60" s="273" t="s">
        <v>70</v>
      </c>
      <c r="H60" s="54" t="s">
        <v>123</v>
      </c>
      <c r="I60" s="54">
        <v>85.87</v>
      </c>
      <c r="J60" s="54">
        <v>86.92</v>
      </c>
      <c r="M60" s="248">
        <v>45962</v>
      </c>
      <c r="N60" s="242" t="s">
        <v>294</v>
      </c>
      <c r="T60" s="250" t="s">
        <v>295</v>
      </c>
      <c r="U60" s="243" t="s">
        <v>296</v>
      </c>
      <c r="V60" s="243">
        <v>45879</v>
      </c>
      <c r="W60" s="245"/>
      <c r="X60" s="246"/>
    </row>
    <row r="61" spans="1:28">
      <c r="A61" s="54" t="s">
        <v>297</v>
      </c>
      <c r="B61" s="54" t="s">
        <v>298</v>
      </c>
      <c r="C61" s="54" t="s">
        <v>60</v>
      </c>
      <c r="D61" s="238">
        <v>38467</v>
      </c>
      <c r="E61" s="54" t="s">
        <v>86</v>
      </c>
      <c r="F61" s="54">
        <v>35994649</v>
      </c>
      <c r="G61" s="239" t="s">
        <v>62</v>
      </c>
      <c r="H61" s="54" t="s">
        <v>63</v>
      </c>
      <c r="I61" s="54">
        <v>87.03</v>
      </c>
      <c r="J61" s="54">
        <v>88.59</v>
      </c>
      <c r="M61" s="241">
        <v>45853</v>
      </c>
      <c r="N61" s="242" t="s">
        <v>299</v>
      </c>
      <c r="O61" s="239" t="s">
        <v>65</v>
      </c>
      <c r="P61" s="54" t="s">
        <v>65</v>
      </c>
      <c r="Q61" s="54" t="s">
        <v>65</v>
      </c>
      <c r="R61" s="54" t="s">
        <v>65</v>
      </c>
      <c r="S61" s="54" t="s">
        <v>65</v>
      </c>
      <c r="T61" s="243">
        <v>45763</v>
      </c>
      <c r="U61" s="243">
        <v>45763</v>
      </c>
      <c r="V61" s="243">
        <v>45763</v>
      </c>
      <c r="W61" s="245">
        <v>45784</v>
      </c>
      <c r="X61" s="246">
        <v>45805</v>
      </c>
      <c r="Z61" s="54" t="s">
        <v>83</v>
      </c>
      <c r="AA61" s="54" t="s">
        <v>65</v>
      </c>
    </row>
    <row r="62" spans="1:28">
      <c r="A62" s="54" t="s">
        <v>300</v>
      </c>
      <c r="B62" s="54" t="s">
        <v>301</v>
      </c>
      <c r="C62" s="54" t="s">
        <v>68</v>
      </c>
      <c r="D62" s="238">
        <v>38776</v>
      </c>
      <c r="E62" s="54" t="s">
        <v>168</v>
      </c>
      <c r="F62" s="54">
        <v>35954477</v>
      </c>
      <c r="G62" s="239" t="s">
        <v>62</v>
      </c>
      <c r="H62" s="54" t="s">
        <v>240</v>
      </c>
      <c r="I62" s="54">
        <v>83.3</v>
      </c>
      <c r="J62" s="54">
        <v>84.14</v>
      </c>
      <c r="M62" s="241">
        <v>45853</v>
      </c>
      <c r="N62" s="242" t="s">
        <v>302</v>
      </c>
      <c r="O62" s="239" t="s">
        <v>65</v>
      </c>
      <c r="P62" s="54" t="s">
        <v>65</v>
      </c>
      <c r="Q62" s="54" t="s">
        <v>65</v>
      </c>
      <c r="R62" s="54" t="s">
        <v>65</v>
      </c>
      <c r="S62" s="54" t="s">
        <v>65</v>
      </c>
      <c r="T62" s="243">
        <v>45714</v>
      </c>
      <c r="U62" s="243">
        <v>45714</v>
      </c>
      <c r="V62" s="244">
        <v>45714</v>
      </c>
      <c r="W62" s="245">
        <v>45728</v>
      </c>
      <c r="X62" s="246">
        <v>45728</v>
      </c>
      <c r="Z62" s="239" t="s">
        <v>83</v>
      </c>
      <c r="AA62" s="54" t="s">
        <v>65</v>
      </c>
    </row>
    <row r="63" spans="1:28">
      <c r="A63" s="54" t="s">
        <v>303</v>
      </c>
      <c r="B63" s="54" t="s">
        <v>304</v>
      </c>
      <c r="C63" s="54" t="s">
        <v>68</v>
      </c>
      <c r="D63" s="238">
        <v>38388</v>
      </c>
      <c r="E63" s="247" t="s">
        <v>69</v>
      </c>
      <c r="F63" s="54">
        <v>35998849</v>
      </c>
      <c r="G63" s="239" t="s">
        <v>62</v>
      </c>
      <c r="H63" s="54" t="s">
        <v>63</v>
      </c>
      <c r="I63" s="54">
        <v>88.11</v>
      </c>
      <c r="J63" s="54">
        <v>88.94</v>
      </c>
      <c r="M63" s="241">
        <v>45853</v>
      </c>
      <c r="N63" s="242" t="s">
        <v>305</v>
      </c>
      <c r="O63" s="239" t="s">
        <v>65</v>
      </c>
      <c r="P63" s="54" t="s">
        <v>65</v>
      </c>
      <c r="Q63" s="54" t="s">
        <v>65</v>
      </c>
      <c r="R63" s="54" t="s">
        <v>65</v>
      </c>
      <c r="S63" s="54" t="s">
        <v>65</v>
      </c>
      <c r="T63" s="243">
        <v>45712</v>
      </c>
      <c r="U63" s="243">
        <v>45712</v>
      </c>
      <c r="V63" s="244">
        <v>45713</v>
      </c>
      <c r="W63" s="245">
        <v>45741</v>
      </c>
      <c r="X63" s="246">
        <v>45741</v>
      </c>
      <c r="Z63" s="54" t="s">
        <v>83</v>
      </c>
      <c r="AA63" s="54" t="s">
        <v>65</v>
      </c>
      <c r="AB63" s="239" t="s">
        <v>65</v>
      </c>
    </row>
    <row r="64" spans="1:28">
      <c r="A64" s="54" t="s">
        <v>306</v>
      </c>
      <c r="B64" s="54" t="s">
        <v>307</v>
      </c>
      <c r="C64" s="54" t="s">
        <v>68</v>
      </c>
      <c r="D64" s="238">
        <v>38475</v>
      </c>
      <c r="E64" s="274" t="s">
        <v>61</v>
      </c>
      <c r="F64" s="54">
        <v>36002097</v>
      </c>
      <c r="G64" s="239" t="s">
        <v>62</v>
      </c>
      <c r="H64" s="54" t="s">
        <v>104</v>
      </c>
      <c r="I64" s="54">
        <v>87.36</v>
      </c>
      <c r="J64" s="54">
        <v>87.77</v>
      </c>
      <c r="M64" s="241">
        <v>45853</v>
      </c>
      <c r="N64" s="242" t="s">
        <v>308</v>
      </c>
      <c r="O64" s="239" t="s">
        <v>65</v>
      </c>
      <c r="P64" s="54" t="s">
        <v>65</v>
      </c>
      <c r="Q64" s="54" t="s">
        <v>65</v>
      </c>
      <c r="R64" s="54" t="s">
        <v>65</v>
      </c>
      <c r="S64" s="54" t="s">
        <v>65</v>
      </c>
      <c r="T64" s="243">
        <v>45693</v>
      </c>
      <c r="U64" s="243">
        <v>45693</v>
      </c>
      <c r="V64" s="244">
        <v>45693</v>
      </c>
      <c r="W64" s="245">
        <v>45699</v>
      </c>
      <c r="X64" s="246">
        <v>45717</v>
      </c>
      <c r="Z64" s="54" t="s">
        <v>83</v>
      </c>
      <c r="AA64" s="54" t="s">
        <v>65</v>
      </c>
    </row>
    <row r="65" spans="1:29">
      <c r="A65" s="54" t="s">
        <v>309</v>
      </c>
      <c r="B65" s="54" t="s">
        <v>310</v>
      </c>
      <c r="C65" s="54" t="s">
        <v>60</v>
      </c>
      <c r="D65" s="238">
        <v>38373</v>
      </c>
      <c r="E65" s="247" t="s">
        <v>168</v>
      </c>
      <c r="F65" s="54">
        <v>36001120</v>
      </c>
      <c r="G65" s="273" t="s">
        <v>70</v>
      </c>
      <c r="I65" s="54">
        <v>82.82</v>
      </c>
      <c r="M65" s="248">
        <v>45962</v>
      </c>
      <c r="N65" s="242" t="s">
        <v>311</v>
      </c>
      <c r="T65" s="243"/>
      <c r="U65" s="243"/>
      <c r="V65" s="243"/>
      <c r="W65" s="245"/>
      <c r="X65" s="246"/>
    </row>
    <row r="66" spans="1:29">
      <c r="A66" s="54" t="s">
        <v>312</v>
      </c>
      <c r="B66" s="54" t="s">
        <v>313</v>
      </c>
      <c r="C66" s="54" t="s">
        <v>60</v>
      </c>
      <c r="D66" s="238">
        <v>38323</v>
      </c>
      <c r="E66" s="247" t="s">
        <v>69</v>
      </c>
      <c r="F66" s="54">
        <v>35980567</v>
      </c>
      <c r="G66" s="239" t="s">
        <v>314</v>
      </c>
      <c r="H66" s="40" t="s">
        <v>315</v>
      </c>
      <c r="I66" s="54" t="s">
        <v>77</v>
      </c>
      <c r="J66" s="54">
        <v>78.6</v>
      </c>
      <c r="M66" s="241">
        <v>45853</v>
      </c>
      <c r="N66" s="242" t="s">
        <v>316</v>
      </c>
      <c r="O66" s="239" t="s">
        <v>65</v>
      </c>
      <c r="P66" s="54" t="s">
        <v>65</v>
      </c>
      <c r="Q66" s="54" t="s">
        <v>65</v>
      </c>
      <c r="R66" s="54" t="s">
        <v>65</v>
      </c>
      <c r="S66" s="54" t="s">
        <v>65</v>
      </c>
      <c r="T66" s="243">
        <v>45759</v>
      </c>
      <c r="U66" s="243">
        <v>45759</v>
      </c>
      <c r="V66" s="249">
        <v>45759</v>
      </c>
      <c r="W66" s="245">
        <v>45775</v>
      </c>
      <c r="X66" s="246">
        <v>45799</v>
      </c>
      <c r="Z66" s="239" t="s">
        <v>65</v>
      </c>
    </row>
    <row r="67" spans="1:29">
      <c r="A67" s="54" t="s">
        <v>317</v>
      </c>
      <c r="B67" s="54" t="s">
        <v>318</v>
      </c>
      <c r="C67" s="54" t="s">
        <v>68</v>
      </c>
      <c r="D67" s="238">
        <v>38275</v>
      </c>
      <c r="E67" s="264" t="s">
        <v>69</v>
      </c>
      <c r="F67" s="54">
        <v>36006947</v>
      </c>
      <c r="G67" s="239" t="s">
        <v>314</v>
      </c>
      <c r="H67" s="54" t="s">
        <v>63</v>
      </c>
      <c r="I67" s="54" t="s">
        <v>319</v>
      </c>
      <c r="J67" s="54">
        <v>82.15</v>
      </c>
      <c r="M67" s="241">
        <v>45853</v>
      </c>
      <c r="N67" s="242" t="s">
        <v>320</v>
      </c>
      <c r="O67" s="239" t="s">
        <v>65</v>
      </c>
      <c r="P67" s="54" t="s">
        <v>65</v>
      </c>
      <c r="Q67" s="54" t="s">
        <v>65</v>
      </c>
      <c r="R67" s="54" t="s">
        <v>65</v>
      </c>
      <c r="S67" s="54" t="s">
        <v>65</v>
      </c>
      <c r="T67" s="243">
        <v>45760</v>
      </c>
      <c r="U67" s="228" t="s">
        <v>321</v>
      </c>
      <c r="V67" s="249">
        <v>45760</v>
      </c>
      <c r="W67" s="245">
        <v>45770</v>
      </c>
      <c r="X67" s="246">
        <v>45799</v>
      </c>
      <c r="Z67" s="239" t="s">
        <v>83</v>
      </c>
    </row>
    <row r="68" spans="1:29">
      <c r="A68" s="54" t="s">
        <v>322</v>
      </c>
      <c r="B68" s="54" t="s">
        <v>323</v>
      </c>
      <c r="C68" s="54" t="s">
        <v>68</v>
      </c>
      <c r="D68" s="238">
        <v>38644</v>
      </c>
      <c r="E68" s="247" t="s">
        <v>61</v>
      </c>
      <c r="F68" s="54">
        <v>35980869</v>
      </c>
      <c r="G68" s="239" t="s">
        <v>62</v>
      </c>
      <c r="H68" s="54" t="s">
        <v>104</v>
      </c>
      <c r="I68" s="54">
        <v>85.32</v>
      </c>
      <c r="J68" s="54">
        <v>86.04</v>
      </c>
      <c r="M68" s="241">
        <v>45853</v>
      </c>
      <c r="N68" s="242" t="s">
        <v>324</v>
      </c>
      <c r="O68" s="239" t="s">
        <v>65</v>
      </c>
      <c r="P68" s="54" t="s">
        <v>65</v>
      </c>
      <c r="Q68" s="54" t="s">
        <v>65</v>
      </c>
      <c r="R68" s="54" t="s">
        <v>65</v>
      </c>
      <c r="S68" s="54" t="s">
        <v>65</v>
      </c>
      <c r="T68" s="243">
        <v>45693</v>
      </c>
      <c r="U68" s="243">
        <v>45693</v>
      </c>
      <c r="V68" s="244">
        <v>45694</v>
      </c>
      <c r="W68" s="245">
        <v>45713</v>
      </c>
      <c r="X68" s="246">
        <v>45717</v>
      </c>
      <c r="Z68" s="54" t="s">
        <v>83</v>
      </c>
      <c r="AA68" s="54" t="s">
        <v>65</v>
      </c>
      <c r="AB68" s="239" t="s">
        <v>65</v>
      </c>
    </row>
    <row r="69" spans="1:29">
      <c r="A69" s="54" t="s">
        <v>325</v>
      </c>
      <c r="B69" s="54" t="s">
        <v>326</v>
      </c>
      <c r="C69" s="54" t="s">
        <v>68</v>
      </c>
      <c r="D69" s="238">
        <v>38584</v>
      </c>
      <c r="E69" s="247" t="s">
        <v>168</v>
      </c>
      <c r="F69" s="54">
        <v>35964030</v>
      </c>
      <c r="G69" s="239" t="s">
        <v>62</v>
      </c>
      <c r="H69" s="54" t="s">
        <v>104</v>
      </c>
      <c r="I69" s="54">
        <v>88.18</v>
      </c>
      <c r="J69" s="54">
        <v>88.82</v>
      </c>
      <c r="M69" s="241">
        <v>45853</v>
      </c>
      <c r="N69" s="242" t="s">
        <v>327</v>
      </c>
      <c r="O69" s="239" t="s">
        <v>65</v>
      </c>
      <c r="P69" s="54" t="s">
        <v>65</v>
      </c>
      <c r="Q69" s="54" t="s">
        <v>65</v>
      </c>
      <c r="R69" s="54" t="s">
        <v>65</v>
      </c>
      <c r="S69" s="54" t="s">
        <v>65</v>
      </c>
      <c r="T69" s="243">
        <v>45711</v>
      </c>
      <c r="U69" s="243">
        <v>45711</v>
      </c>
      <c r="V69" s="244">
        <v>45715</v>
      </c>
      <c r="W69" s="245">
        <v>45735</v>
      </c>
      <c r="X69" s="246">
        <v>45735</v>
      </c>
      <c r="Z69" s="54" t="s">
        <v>83</v>
      </c>
      <c r="AA69" s="54" t="s">
        <v>65</v>
      </c>
    </row>
    <row r="70" spans="1:29">
      <c r="A70" s="54" t="s">
        <v>328</v>
      </c>
      <c r="B70" s="54" t="s">
        <v>329</v>
      </c>
      <c r="C70" s="54" t="s">
        <v>68</v>
      </c>
      <c r="D70" s="238">
        <v>38330</v>
      </c>
      <c r="E70" s="54" t="s">
        <v>61</v>
      </c>
      <c r="F70" s="247">
        <v>35980575</v>
      </c>
      <c r="G70" s="239" t="s">
        <v>62</v>
      </c>
      <c r="H70" s="54" t="s">
        <v>330</v>
      </c>
      <c r="I70" s="54">
        <v>84.46</v>
      </c>
      <c r="J70" s="54">
        <v>85.5</v>
      </c>
      <c r="M70" s="248">
        <v>45962</v>
      </c>
      <c r="N70" s="242" t="s">
        <v>331</v>
      </c>
      <c r="O70" s="239" t="s">
        <v>65</v>
      </c>
      <c r="P70" s="54" t="s">
        <v>65</v>
      </c>
      <c r="Q70" s="54" t="s">
        <v>88</v>
      </c>
      <c r="R70" s="54" t="s">
        <v>65</v>
      </c>
      <c r="S70" s="54" t="s">
        <v>65</v>
      </c>
      <c r="T70" s="243" t="s">
        <v>332</v>
      </c>
      <c r="U70" s="243" t="s">
        <v>333</v>
      </c>
      <c r="V70" s="243">
        <v>45847</v>
      </c>
      <c r="W70" s="251">
        <v>45876</v>
      </c>
      <c r="X70" s="246"/>
      <c r="Z70" s="54" t="s">
        <v>83</v>
      </c>
      <c r="AA70" s="54" t="s">
        <v>65</v>
      </c>
    </row>
    <row r="71" spans="1:29">
      <c r="A71" s="54" t="s">
        <v>334</v>
      </c>
      <c r="B71" s="54" t="s">
        <v>335</v>
      </c>
      <c r="C71" s="54" t="s">
        <v>68</v>
      </c>
      <c r="D71" s="238">
        <v>38276</v>
      </c>
      <c r="E71" s="54" t="s">
        <v>81</v>
      </c>
      <c r="F71" s="54">
        <v>35989327</v>
      </c>
      <c r="G71" s="239" t="s">
        <v>62</v>
      </c>
      <c r="H71" s="54" t="s">
        <v>150</v>
      </c>
      <c r="I71" s="54">
        <v>81.52</v>
      </c>
      <c r="J71" s="54">
        <v>82.05</v>
      </c>
      <c r="M71" s="241">
        <v>45853</v>
      </c>
      <c r="N71" s="242" t="s">
        <v>336</v>
      </c>
      <c r="O71" s="239" t="s">
        <v>65</v>
      </c>
      <c r="P71" s="54" t="s">
        <v>65</v>
      </c>
      <c r="Q71" s="54" t="s">
        <v>65</v>
      </c>
      <c r="R71" s="54" t="s">
        <v>65</v>
      </c>
      <c r="S71" s="54" t="s">
        <v>65</v>
      </c>
      <c r="T71" s="243">
        <v>45732</v>
      </c>
      <c r="U71" s="243">
        <v>45732</v>
      </c>
      <c r="V71" s="244">
        <v>45732</v>
      </c>
      <c r="W71" s="245">
        <v>45735</v>
      </c>
      <c r="X71" s="246">
        <v>45735</v>
      </c>
      <c r="Z71" s="54" t="s">
        <v>65</v>
      </c>
      <c r="AA71" s="54" t="s">
        <v>65</v>
      </c>
    </row>
    <row r="72" spans="1:29">
      <c r="A72" s="54" t="s">
        <v>337</v>
      </c>
      <c r="B72" s="40" t="s">
        <v>338</v>
      </c>
      <c r="C72" s="54" t="s">
        <v>68</v>
      </c>
      <c r="D72" s="238">
        <v>38466</v>
      </c>
      <c r="E72" s="247" t="s">
        <v>61</v>
      </c>
      <c r="F72" s="54">
        <v>36060127</v>
      </c>
      <c r="G72" s="239" t="s">
        <v>62</v>
      </c>
      <c r="H72" s="54" t="s">
        <v>315</v>
      </c>
      <c r="I72" s="54">
        <v>86.11</v>
      </c>
      <c r="J72" s="54">
        <v>87.75</v>
      </c>
      <c r="M72" s="241">
        <v>45853</v>
      </c>
      <c r="N72" s="242" t="s">
        <v>339</v>
      </c>
      <c r="O72" s="239" t="s">
        <v>65</v>
      </c>
      <c r="P72" s="54" t="s">
        <v>65</v>
      </c>
      <c r="Q72" s="54" t="s">
        <v>65</v>
      </c>
      <c r="R72" s="54" t="s">
        <v>65</v>
      </c>
      <c r="S72" s="54" t="s">
        <v>65</v>
      </c>
      <c r="T72" s="243">
        <v>45727</v>
      </c>
      <c r="U72" s="243">
        <v>45727</v>
      </c>
      <c r="V72" s="243">
        <v>45728</v>
      </c>
      <c r="W72" s="245">
        <v>45734</v>
      </c>
      <c r="X72" s="246">
        <v>45734</v>
      </c>
      <c r="Z72" s="54" t="s">
        <v>65</v>
      </c>
      <c r="AA72" s="54" t="s">
        <v>65</v>
      </c>
    </row>
    <row r="73" spans="1:29">
      <c r="A73" s="54" t="s">
        <v>340</v>
      </c>
      <c r="B73" s="54" t="s">
        <v>341</v>
      </c>
      <c r="C73" s="54" t="s">
        <v>68</v>
      </c>
      <c r="D73" s="238">
        <v>38565</v>
      </c>
      <c r="E73" s="247" t="s">
        <v>61</v>
      </c>
      <c r="F73" s="54">
        <v>35989319</v>
      </c>
      <c r="G73" s="239" t="s">
        <v>62</v>
      </c>
      <c r="H73" s="54" t="s">
        <v>127</v>
      </c>
      <c r="I73" s="54">
        <v>86.04</v>
      </c>
      <c r="J73" s="275">
        <v>85.85</v>
      </c>
      <c r="K73" s="276"/>
      <c r="L73" s="276"/>
      <c r="M73" s="241">
        <v>45853</v>
      </c>
      <c r="N73" s="242" t="s">
        <v>342</v>
      </c>
      <c r="O73" s="239" t="s">
        <v>65</v>
      </c>
      <c r="P73" s="54" t="s">
        <v>65</v>
      </c>
      <c r="Q73" s="54" t="s">
        <v>65</v>
      </c>
      <c r="R73" s="54" t="s">
        <v>65</v>
      </c>
      <c r="S73" s="54" t="s">
        <v>65</v>
      </c>
      <c r="T73" s="243">
        <v>45730</v>
      </c>
      <c r="U73" s="243">
        <v>45730</v>
      </c>
      <c r="V73" s="244">
        <v>45729</v>
      </c>
      <c r="W73" s="245">
        <v>45748</v>
      </c>
      <c r="X73" s="246">
        <v>45752</v>
      </c>
      <c r="Y73" s="276"/>
      <c r="Z73" s="54" t="s">
        <v>65</v>
      </c>
      <c r="AA73" s="54" t="s">
        <v>65</v>
      </c>
      <c r="AB73" s="276" t="s">
        <v>65</v>
      </c>
      <c r="AC73" s="276"/>
    </row>
    <row r="74" spans="1:29">
      <c r="A74" s="54" t="s">
        <v>343</v>
      </c>
      <c r="B74" s="54" t="s">
        <v>344</v>
      </c>
      <c r="C74" s="54" t="s">
        <v>68</v>
      </c>
      <c r="D74" s="238">
        <v>38585</v>
      </c>
      <c r="E74" s="277" t="s">
        <v>168</v>
      </c>
      <c r="F74" s="54">
        <v>36031216</v>
      </c>
      <c r="G74" s="239" t="s">
        <v>200</v>
      </c>
      <c r="I74" s="54">
        <v>89.75</v>
      </c>
      <c r="J74" s="54">
        <v>90.35</v>
      </c>
      <c r="M74" s="248">
        <v>45962</v>
      </c>
      <c r="N74" s="242" t="s">
        <v>345</v>
      </c>
      <c r="T74" s="243"/>
      <c r="U74" s="243"/>
      <c r="V74" s="243"/>
      <c r="W74" s="245"/>
      <c r="X74" s="246"/>
      <c r="Z74" s="54" t="s">
        <v>65</v>
      </c>
      <c r="AA74" s="54" t="s">
        <v>65</v>
      </c>
    </row>
    <row r="75" spans="1:29">
      <c r="A75" s="54" t="s">
        <v>346</v>
      </c>
      <c r="B75" s="54" t="s">
        <v>347</v>
      </c>
      <c r="C75" s="54" t="s">
        <v>68</v>
      </c>
      <c r="D75" s="238">
        <v>38460</v>
      </c>
      <c r="E75" s="277" t="s">
        <v>168</v>
      </c>
      <c r="F75" s="54">
        <v>35978341</v>
      </c>
      <c r="G75" s="239" t="s">
        <v>62</v>
      </c>
      <c r="H75" s="54" t="s">
        <v>240</v>
      </c>
      <c r="I75" s="54">
        <v>86.28</v>
      </c>
      <c r="J75" s="54">
        <v>86.32</v>
      </c>
      <c r="M75" s="241">
        <v>45853</v>
      </c>
      <c r="N75" s="242" t="s">
        <v>348</v>
      </c>
      <c r="O75" s="239" t="s">
        <v>65</v>
      </c>
      <c r="P75" s="54" t="s">
        <v>65</v>
      </c>
      <c r="Q75" s="54" t="s">
        <v>65</v>
      </c>
      <c r="R75" s="54" t="s">
        <v>65</v>
      </c>
      <c r="S75" s="54" t="s">
        <v>65</v>
      </c>
      <c r="T75" s="243">
        <v>45755</v>
      </c>
      <c r="U75" s="243">
        <v>45755</v>
      </c>
      <c r="V75" s="249">
        <v>45755</v>
      </c>
      <c r="W75" s="268">
        <v>45770</v>
      </c>
      <c r="X75" s="246">
        <v>45797</v>
      </c>
      <c r="Z75" s="54" t="s">
        <v>83</v>
      </c>
      <c r="AA75" s="54" t="s">
        <v>65</v>
      </c>
      <c r="AB75" s="239" t="s">
        <v>65</v>
      </c>
    </row>
    <row r="76" spans="1:29">
      <c r="A76" s="54" t="s">
        <v>349</v>
      </c>
      <c r="B76" s="54" t="s">
        <v>350</v>
      </c>
      <c r="C76" s="54" t="s">
        <v>60</v>
      </c>
      <c r="D76" s="238">
        <v>38459</v>
      </c>
      <c r="E76" s="247" t="s">
        <v>194</v>
      </c>
      <c r="F76" s="54">
        <v>35940476</v>
      </c>
      <c r="G76" s="239" t="s">
        <v>62</v>
      </c>
      <c r="H76" s="54" t="s">
        <v>63</v>
      </c>
      <c r="I76" s="54">
        <v>83.83</v>
      </c>
      <c r="J76" s="54">
        <v>85.44</v>
      </c>
      <c r="M76" s="241">
        <v>45853</v>
      </c>
      <c r="N76" s="242" t="s">
        <v>351</v>
      </c>
      <c r="O76" s="239" t="s">
        <v>65</v>
      </c>
      <c r="P76" s="54" t="s">
        <v>65</v>
      </c>
      <c r="Q76" s="54" t="s">
        <v>65</v>
      </c>
      <c r="R76" s="47" t="s">
        <v>65</v>
      </c>
      <c r="S76" s="47" t="s">
        <v>65</v>
      </c>
      <c r="T76" s="243">
        <v>45681</v>
      </c>
      <c r="U76" s="243">
        <v>45681</v>
      </c>
      <c r="V76" s="243" t="s">
        <v>352</v>
      </c>
      <c r="W76" s="245">
        <v>45693</v>
      </c>
      <c r="X76" s="246">
        <v>45717</v>
      </c>
      <c r="Z76" s="54" t="s">
        <v>65</v>
      </c>
      <c r="AA76" s="54" t="s">
        <v>65</v>
      </c>
    </row>
    <row r="77" spans="1:29">
      <c r="A77" s="54" t="s">
        <v>353</v>
      </c>
      <c r="B77" s="54" t="s">
        <v>354</v>
      </c>
      <c r="C77" s="54" t="s">
        <v>68</v>
      </c>
      <c r="D77" s="238">
        <v>38677</v>
      </c>
      <c r="E77" s="54" t="s">
        <v>61</v>
      </c>
      <c r="F77" s="54">
        <v>35985283</v>
      </c>
      <c r="G77" s="239" t="s">
        <v>62</v>
      </c>
      <c r="H77" s="54" t="s">
        <v>63</v>
      </c>
      <c r="I77" s="54">
        <v>88.14</v>
      </c>
      <c r="J77" s="54">
        <v>88.64</v>
      </c>
      <c r="M77" s="241">
        <v>45853</v>
      </c>
      <c r="N77" s="242" t="s">
        <v>355</v>
      </c>
      <c r="O77" s="239" t="s">
        <v>65</v>
      </c>
      <c r="P77" s="54" t="s">
        <v>65</v>
      </c>
      <c r="Q77" s="54" t="s">
        <v>65</v>
      </c>
      <c r="R77" s="54" t="s">
        <v>65</v>
      </c>
      <c r="S77" s="54" t="s">
        <v>65</v>
      </c>
      <c r="T77" s="243">
        <v>45700</v>
      </c>
      <c r="U77" s="243">
        <v>45700</v>
      </c>
      <c r="V77" s="244">
        <v>45699</v>
      </c>
      <c r="W77" s="245">
        <v>45726</v>
      </c>
      <c r="X77" s="246">
        <v>45726</v>
      </c>
      <c r="Z77" s="54" t="s">
        <v>83</v>
      </c>
      <c r="AA77" s="54" t="s">
        <v>65</v>
      </c>
      <c r="AB77" s="239" t="s">
        <v>65</v>
      </c>
    </row>
    <row r="78" spans="1:29">
      <c r="A78" s="54" t="s">
        <v>356</v>
      </c>
      <c r="B78" s="54" t="s">
        <v>357</v>
      </c>
      <c r="C78" s="54" t="s">
        <v>68</v>
      </c>
      <c r="D78" s="238">
        <v>38263</v>
      </c>
      <c r="E78" s="54" t="s">
        <v>61</v>
      </c>
      <c r="F78" s="247">
        <v>35991208</v>
      </c>
      <c r="G78" s="239" t="s">
        <v>62</v>
      </c>
      <c r="H78" s="54" t="s">
        <v>123</v>
      </c>
      <c r="I78" s="54">
        <v>89.69</v>
      </c>
      <c r="J78" s="54">
        <v>90.02</v>
      </c>
      <c r="M78" s="259" t="s">
        <v>105</v>
      </c>
      <c r="N78" s="256" t="s">
        <v>358</v>
      </c>
      <c r="O78" s="239" t="s">
        <v>65</v>
      </c>
      <c r="P78" s="54" t="s">
        <v>65</v>
      </c>
      <c r="Q78" s="54" t="s">
        <v>65</v>
      </c>
      <c r="R78" s="54" t="s">
        <v>65</v>
      </c>
      <c r="S78" s="47" t="s">
        <v>65</v>
      </c>
      <c r="T78" s="243">
        <v>45688</v>
      </c>
      <c r="U78" s="243">
        <v>45688</v>
      </c>
      <c r="V78" s="243">
        <v>45687</v>
      </c>
      <c r="W78" s="245">
        <v>45727</v>
      </c>
      <c r="X78" s="246">
        <v>45727</v>
      </c>
      <c r="Z78" s="54" t="s">
        <v>65</v>
      </c>
      <c r="AA78" s="54" t="s">
        <v>65</v>
      </c>
    </row>
    <row r="79" spans="1:29">
      <c r="A79" s="54" t="s">
        <v>359</v>
      </c>
      <c r="B79" s="47" t="s">
        <v>360</v>
      </c>
      <c r="C79" s="54" t="s">
        <v>68</v>
      </c>
      <c r="D79" s="238">
        <v>38284</v>
      </c>
      <c r="E79" s="54" t="s">
        <v>61</v>
      </c>
      <c r="F79" s="54">
        <v>35989181</v>
      </c>
      <c r="G79" s="278" t="s">
        <v>70</v>
      </c>
      <c r="H79" s="54" t="s">
        <v>240</v>
      </c>
      <c r="I79" s="54">
        <v>88.05</v>
      </c>
      <c r="J79" s="54">
        <v>87.77</v>
      </c>
      <c r="M79" s="248">
        <v>45962</v>
      </c>
      <c r="N79" s="256" t="s">
        <v>361</v>
      </c>
      <c r="T79" s="243"/>
      <c r="U79" s="243"/>
      <c r="V79" s="243"/>
      <c r="W79" s="245"/>
      <c r="X79" s="246"/>
      <c r="Z79" s="54" t="s">
        <v>65</v>
      </c>
      <c r="AA79" s="54" t="s">
        <v>65</v>
      </c>
    </row>
    <row r="80" spans="1:29">
      <c r="A80" s="54" t="s">
        <v>362</v>
      </c>
      <c r="B80" s="279" t="s">
        <v>363</v>
      </c>
      <c r="C80" s="54" t="s">
        <v>60</v>
      </c>
      <c r="D80" s="238">
        <v>38724</v>
      </c>
      <c r="E80" s="247" t="s">
        <v>86</v>
      </c>
      <c r="F80" s="54">
        <v>35951516</v>
      </c>
      <c r="G80" s="239" t="s">
        <v>62</v>
      </c>
      <c r="H80" s="54" t="s">
        <v>315</v>
      </c>
      <c r="I80" s="54">
        <v>85.72</v>
      </c>
      <c r="J80" s="54">
        <v>86.76</v>
      </c>
      <c r="M80" s="241">
        <v>45853</v>
      </c>
      <c r="N80" s="242" t="s">
        <v>364</v>
      </c>
      <c r="O80" s="239" t="s">
        <v>65</v>
      </c>
      <c r="P80" s="54" t="s">
        <v>65</v>
      </c>
      <c r="Q80" s="54" t="s">
        <v>65</v>
      </c>
      <c r="R80" s="47" t="s">
        <v>65</v>
      </c>
      <c r="S80" s="47" t="s">
        <v>65</v>
      </c>
      <c r="T80" s="243">
        <v>45700</v>
      </c>
      <c r="U80" s="243">
        <v>45700</v>
      </c>
      <c r="V80" s="244">
        <v>45699</v>
      </c>
      <c r="W80" s="245">
        <v>45734</v>
      </c>
      <c r="X80" s="246">
        <v>45734</v>
      </c>
      <c r="Z80" s="54" t="s">
        <v>65</v>
      </c>
      <c r="AA80" s="54" t="s">
        <v>65</v>
      </c>
      <c r="AB80" s="54" t="s">
        <v>65</v>
      </c>
    </row>
    <row r="81" spans="1:28">
      <c r="A81" s="54" t="s">
        <v>365</v>
      </c>
      <c r="B81" s="54" t="s">
        <v>366</v>
      </c>
      <c r="C81" s="54" t="s">
        <v>60</v>
      </c>
      <c r="D81" s="238">
        <v>38388</v>
      </c>
      <c r="E81" s="247" t="s">
        <v>86</v>
      </c>
      <c r="F81" s="54">
        <v>35998849</v>
      </c>
      <c r="G81" s="239" t="s">
        <v>231</v>
      </c>
      <c r="H81" s="54" t="s">
        <v>367</v>
      </c>
      <c r="I81" s="54">
        <v>84.37</v>
      </c>
      <c r="K81" s="54">
        <v>20</v>
      </c>
      <c r="L81" s="54" t="s">
        <v>95</v>
      </c>
      <c r="M81" s="255">
        <v>46054</v>
      </c>
      <c r="N81" s="242" t="s">
        <v>368</v>
      </c>
      <c r="O81" s="239" t="s">
        <v>369</v>
      </c>
      <c r="P81" s="54" t="s">
        <v>65</v>
      </c>
      <c r="Q81" s="54" t="s">
        <v>65</v>
      </c>
      <c r="R81" s="54" t="s">
        <v>65</v>
      </c>
      <c r="S81" s="54" t="s">
        <v>65</v>
      </c>
      <c r="T81" s="243">
        <v>45748</v>
      </c>
      <c r="U81" s="228" t="s">
        <v>370</v>
      </c>
      <c r="V81" s="249">
        <v>45748</v>
      </c>
      <c r="W81" s="245">
        <v>45777</v>
      </c>
      <c r="X81" s="246">
        <v>45802</v>
      </c>
    </row>
    <row r="82" spans="1:28">
      <c r="A82" s="54" t="s">
        <v>371</v>
      </c>
      <c r="B82" s="54" t="s">
        <v>372</v>
      </c>
      <c r="C82" s="54" t="s">
        <v>68</v>
      </c>
      <c r="D82" s="238">
        <v>38458</v>
      </c>
      <c r="E82" s="247" t="s">
        <v>86</v>
      </c>
      <c r="F82" s="54">
        <v>35960698</v>
      </c>
      <c r="G82" s="239" t="s">
        <v>62</v>
      </c>
      <c r="H82" s="54" t="s">
        <v>172</v>
      </c>
      <c r="I82" s="247">
        <v>87.98</v>
      </c>
      <c r="J82" s="247">
        <v>89.65</v>
      </c>
      <c r="M82" s="241">
        <v>45853</v>
      </c>
      <c r="N82" s="242" t="s">
        <v>373</v>
      </c>
      <c r="O82" s="239" t="s">
        <v>65</v>
      </c>
      <c r="P82" s="54" t="s">
        <v>65</v>
      </c>
      <c r="Q82" s="54" t="s">
        <v>65</v>
      </c>
      <c r="R82" s="54" t="s">
        <v>65</v>
      </c>
      <c r="S82" s="54" t="s">
        <v>65</v>
      </c>
      <c r="T82" s="243">
        <v>45754</v>
      </c>
      <c r="U82" s="243">
        <v>45754</v>
      </c>
      <c r="V82" s="249">
        <v>45754</v>
      </c>
      <c r="W82" s="245">
        <v>45775</v>
      </c>
      <c r="X82" s="246">
        <v>45805</v>
      </c>
      <c r="Z82" s="54" t="s">
        <v>83</v>
      </c>
      <c r="AA82" s="54" t="s">
        <v>65</v>
      </c>
    </row>
    <row r="83" spans="1:28">
      <c r="A83" s="54" t="s">
        <v>374</v>
      </c>
      <c r="B83" s="54" t="s">
        <v>375</v>
      </c>
      <c r="C83" s="54" t="s">
        <v>68</v>
      </c>
      <c r="D83" s="238">
        <v>38476</v>
      </c>
      <c r="E83" s="247" t="s">
        <v>168</v>
      </c>
      <c r="F83" s="54">
        <v>34384790</v>
      </c>
      <c r="G83" s="239" t="s">
        <v>62</v>
      </c>
      <c r="H83" s="54" t="s">
        <v>63</v>
      </c>
      <c r="I83" s="54">
        <v>86.17</v>
      </c>
      <c r="J83" s="54">
        <v>87.48</v>
      </c>
      <c r="M83" s="241">
        <v>45853</v>
      </c>
      <c r="N83" s="256" t="s">
        <v>376</v>
      </c>
      <c r="O83" s="239" t="s">
        <v>65</v>
      </c>
      <c r="P83" s="54" t="s">
        <v>65</v>
      </c>
      <c r="Q83" s="54" t="s">
        <v>65</v>
      </c>
      <c r="R83" s="47" t="s">
        <v>65</v>
      </c>
      <c r="S83" s="47" t="s">
        <v>65</v>
      </c>
      <c r="T83" s="243">
        <v>45699</v>
      </c>
      <c r="U83" s="243">
        <v>45699</v>
      </c>
      <c r="V83" s="244">
        <v>45697</v>
      </c>
      <c r="W83" s="245">
        <v>45709</v>
      </c>
      <c r="X83" s="246">
        <v>45717</v>
      </c>
      <c r="Z83" s="54" t="s">
        <v>83</v>
      </c>
      <c r="AA83" s="54" t="s">
        <v>65</v>
      </c>
      <c r="AB83" s="239" t="s">
        <v>65</v>
      </c>
    </row>
    <row r="84" spans="1:28">
      <c r="A84" s="54" t="s">
        <v>377</v>
      </c>
      <c r="B84" s="54" t="s">
        <v>378</v>
      </c>
      <c r="C84" s="54" t="s">
        <v>60</v>
      </c>
      <c r="D84" s="238">
        <v>38595</v>
      </c>
      <c r="E84" s="247" t="s">
        <v>81</v>
      </c>
      <c r="F84" s="54">
        <v>35977930</v>
      </c>
      <c r="G84" s="239" t="s">
        <v>62</v>
      </c>
      <c r="H84" s="54" t="s">
        <v>104</v>
      </c>
      <c r="I84" s="54">
        <v>85.86</v>
      </c>
      <c r="J84" s="54" t="s">
        <v>217</v>
      </c>
      <c r="M84" s="241">
        <v>45853</v>
      </c>
      <c r="N84" s="242" t="s">
        <v>379</v>
      </c>
      <c r="O84" s="239" t="s">
        <v>65</v>
      </c>
      <c r="P84" s="54" t="s">
        <v>65</v>
      </c>
      <c r="Q84" s="54" t="s">
        <v>65</v>
      </c>
      <c r="R84" s="54" t="s">
        <v>65</v>
      </c>
      <c r="S84" s="54" t="s">
        <v>65</v>
      </c>
      <c r="T84" s="243">
        <v>45699</v>
      </c>
      <c r="U84" s="243">
        <v>45699</v>
      </c>
      <c r="V84" s="244">
        <v>45697</v>
      </c>
      <c r="W84" s="245">
        <v>45710</v>
      </c>
      <c r="X84" s="246">
        <v>45717</v>
      </c>
      <c r="Z84" s="239" t="s">
        <v>83</v>
      </c>
      <c r="AB84" s="239" t="s">
        <v>65</v>
      </c>
    </row>
    <row r="85" spans="1:28">
      <c r="A85" s="54" t="s">
        <v>380</v>
      </c>
      <c r="B85" s="54" t="s">
        <v>381</v>
      </c>
      <c r="C85" s="54" t="s">
        <v>68</v>
      </c>
      <c r="D85" s="238">
        <v>38212</v>
      </c>
      <c r="E85" s="247" t="s">
        <v>81</v>
      </c>
      <c r="F85" s="54">
        <v>35993731</v>
      </c>
      <c r="G85" s="226" t="s">
        <v>70</v>
      </c>
      <c r="I85" s="54">
        <v>80.9</v>
      </c>
      <c r="M85" s="248">
        <v>45962</v>
      </c>
      <c r="N85" s="242" t="s">
        <v>382</v>
      </c>
      <c r="T85" s="243"/>
      <c r="U85" s="243"/>
      <c r="V85" s="243"/>
      <c r="W85" s="245"/>
      <c r="X85" s="246"/>
    </row>
    <row r="86" spans="1:28">
      <c r="A86" s="54" t="s">
        <v>383</v>
      </c>
      <c r="B86" s="54" t="s">
        <v>384</v>
      </c>
      <c r="C86" s="54" t="s">
        <v>68</v>
      </c>
      <c r="D86" s="238">
        <v>38618</v>
      </c>
      <c r="E86" s="54" t="s">
        <v>168</v>
      </c>
      <c r="F86" s="54">
        <v>35989513</v>
      </c>
      <c r="G86" s="226" t="s">
        <v>70</v>
      </c>
      <c r="I86" s="54">
        <v>87.74</v>
      </c>
      <c r="M86" s="248">
        <v>45962</v>
      </c>
      <c r="N86" s="242" t="s">
        <v>385</v>
      </c>
      <c r="T86" s="243"/>
      <c r="U86" s="243"/>
      <c r="V86" s="243"/>
      <c r="W86" s="245"/>
      <c r="X86" s="246"/>
    </row>
    <row r="87" spans="1:28">
      <c r="A87" s="54" t="s">
        <v>386</v>
      </c>
      <c r="B87" s="54" t="s">
        <v>387</v>
      </c>
      <c r="C87" s="54" t="s">
        <v>60</v>
      </c>
      <c r="D87" s="238">
        <v>38282</v>
      </c>
      <c r="E87" s="247" t="s">
        <v>86</v>
      </c>
      <c r="F87" s="54">
        <v>36011517</v>
      </c>
      <c r="G87" s="226" t="s">
        <v>70</v>
      </c>
      <c r="I87" s="54">
        <v>81.13</v>
      </c>
      <c r="J87" s="54" t="s">
        <v>388</v>
      </c>
      <c r="M87" s="248">
        <v>45962</v>
      </c>
      <c r="N87" s="242" t="s">
        <v>389</v>
      </c>
      <c r="T87" s="243"/>
      <c r="U87" s="243"/>
      <c r="V87" s="243"/>
      <c r="W87" s="245"/>
      <c r="X87" s="246"/>
      <c r="Z87" s="239" t="s">
        <v>65</v>
      </c>
    </row>
    <row r="88" spans="1:28">
      <c r="A88" s="54" t="s">
        <v>390</v>
      </c>
      <c r="B88" s="54" t="s">
        <v>391</v>
      </c>
      <c r="C88" s="54" t="s">
        <v>60</v>
      </c>
      <c r="D88" s="238">
        <v>38673</v>
      </c>
      <c r="E88" s="54" t="s">
        <v>86</v>
      </c>
      <c r="F88" s="54">
        <v>35966467</v>
      </c>
      <c r="G88" s="239" t="s">
        <v>62</v>
      </c>
      <c r="H88" s="54" t="s">
        <v>63</v>
      </c>
      <c r="I88" s="54">
        <v>84.63</v>
      </c>
      <c r="J88" s="54">
        <v>86.1</v>
      </c>
      <c r="M88" s="241">
        <v>45853</v>
      </c>
      <c r="N88" s="242" t="s">
        <v>392</v>
      </c>
      <c r="O88" s="239" t="s">
        <v>65</v>
      </c>
      <c r="P88" s="54" t="s">
        <v>65</v>
      </c>
      <c r="Q88" s="54" t="s">
        <v>65</v>
      </c>
      <c r="R88" s="54" t="s">
        <v>65</v>
      </c>
      <c r="S88" s="54" t="s">
        <v>65</v>
      </c>
      <c r="T88" s="243">
        <v>45700</v>
      </c>
      <c r="U88" s="243">
        <v>45700</v>
      </c>
      <c r="V88" s="243">
        <v>45700</v>
      </c>
      <c r="W88" s="245">
        <v>45713</v>
      </c>
      <c r="X88" s="246">
        <v>45717</v>
      </c>
      <c r="Z88" s="54" t="s">
        <v>83</v>
      </c>
      <c r="AA88" s="54" t="s">
        <v>65</v>
      </c>
    </row>
    <row r="89" spans="1:28">
      <c r="A89" s="54" t="s">
        <v>393</v>
      </c>
      <c r="B89" s="54" t="s">
        <v>394</v>
      </c>
      <c r="C89" s="54" t="s">
        <v>60</v>
      </c>
      <c r="D89" s="238">
        <v>38398</v>
      </c>
      <c r="E89" s="247" t="s">
        <v>61</v>
      </c>
      <c r="F89" s="54">
        <v>35986050</v>
      </c>
      <c r="G89" s="226" t="s">
        <v>70</v>
      </c>
      <c r="I89" s="54">
        <v>86.41</v>
      </c>
      <c r="M89" s="255">
        <v>46054</v>
      </c>
      <c r="N89" s="242" t="s">
        <v>395</v>
      </c>
      <c r="T89" s="243"/>
      <c r="U89" s="243"/>
      <c r="V89" s="243"/>
      <c r="W89" s="245"/>
      <c r="X89" s="246"/>
    </row>
    <row r="90" spans="1:28">
      <c r="A90" s="54" t="s">
        <v>396</v>
      </c>
      <c r="B90" s="54" t="s">
        <v>397</v>
      </c>
      <c r="C90" s="54" t="s">
        <v>60</v>
      </c>
      <c r="D90" s="238">
        <v>38322</v>
      </c>
      <c r="E90" s="247" t="s">
        <v>81</v>
      </c>
      <c r="F90" s="54">
        <v>35990023</v>
      </c>
      <c r="G90" s="226" t="s">
        <v>70</v>
      </c>
      <c r="H90" s="247"/>
      <c r="I90" s="247">
        <v>81.41</v>
      </c>
      <c r="J90" s="247"/>
      <c r="M90" s="255">
        <v>46054</v>
      </c>
      <c r="N90" s="256" t="s">
        <v>398</v>
      </c>
      <c r="T90" s="243"/>
      <c r="U90" s="243"/>
      <c r="V90" s="243"/>
      <c r="W90" s="245"/>
      <c r="X90" s="246"/>
    </row>
    <row r="91" spans="1:28">
      <c r="A91" s="54" t="s">
        <v>399</v>
      </c>
      <c r="B91" s="280" t="s">
        <v>400</v>
      </c>
      <c r="C91" s="54" t="s">
        <v>60</v>
      </c>
      <c r="D91" s="238">
        <v>38370</v>
      </c>
      <c r="E91" s="247" t="s">
        <v>61</v>
      </c>
      <c r="F91" s="54">
        <v>35972580</v>
      </c>
      <c r="G91" s="239" t="s">
        <v>62</v>
      </c>
      <c r="H91" s="54" t="s">
        <v>401</v>
      </c>
      <c r="I91" s="54">
        <v>87.73</v>
      </c>
      <c r="J91" s="54">
        <v>86.7</v>
      </c>
      <c r="M91" s="241">
        <v>45853</v>
      </c>
      <c r="N91" s="242" t="s">
        <v>402</v>
      </c>
      <c r="O91" s="239" t="s">
        <v>65</v>
      </c>
      <c r="P91" s="54" t="s">
        <v>65</v>
      </c>
      <c r="Q91" s="54" t="s">
        <v>65</v>
      </c>
      <c r="R91" s="54" t="s">
        <v>65</v>
      </c>
      <c r="S91" s="54" t="s">
        <v>65</v>
      </c>
      <c r="T91" s="243">
        <v>45717</v>
      </c>
      <c r="U91" s="243">
        <v>45717</v>
      </c>
      <c r="V91" s="244">
        <v>45711</v>
      </c>
      <c r="W91" s="268">
        <v>45741</v>
      </c>
      <c r="X91" s="246">
        <v>45742</v>
      </c>
      <c r="Z91" s="54" t="s">
        <v>65</v>
      </c>
      <c r="AA91" s="54" t="s">
        <v>65</v>
      </c>
    </row>
    <row r="92" spans="1:28">
      <c r="A92" s="54" t="s">
        <v>403</v>
      </c>
      <c r="B92" s="54" t="s">
        <v>404</v>
      </c>
      <c r="C92" s="54" t="s">
        <v>68</v>
      </c>
      <c r="D92" s="238">
        <v>38665</v>
      </c>
      <c r="E92" s="247" t="s">
        <v>168</v>
      </c>
      <c r="F92" s="54">
        <v>35989629</v>
      </c>
      <c r="G92" s="239" t="s">
        <v>405</v>
      </c>
      <c r="H92" s="54" t="s">
        <v>76</v>
      </c>
      <c r="I92" s="54" t="s">
        <v>406</v>
      </c>
      <c r="J92" s="54" t="s">
        <v>217</v>
      </c>
      <c r="M92" s="255">
        <v>46054</v>
      </c>
      <c r="N92" s="242" t="s">
        <v>407</v>
      </c>
      <c r="P92" s="54" t="s">
        <v>65</v>
      </c>
      <c r="Q92" s="54" t="s">
        <v>65</v>
      </c>
      <c r="R92" s="54" t="s">
        <v>65</v>
      </c>
      <c r="S92" s="253" t="s">
        <v>408</v>
      </c>
      <c r="T92" s="243">
        <v>45740</v>
      </c>
      <c r="U92" s="243" t="s">
        <v>409</v>
      </c>
      <c r="V92" s="265">
        <v>45735</v>
      </c>
      <c r="W92" s="245">
        <v>45742</v>
      </c>
      <c r="X92" s="246">
        <v>45743</v>
      </c>
    </row>
    <row r="93" spans="1:28">
      <c r="A93" s="54" t="s">
        <v>410</v>
      </c>
      <c r="B93" s="54" t="s">
        <v>411</v>
      </c>
      <c r="C93" s="54" t="s">
        <v>60</v>
      </c>
      <c r="D93" s="238">
        <v>38291</v>
      </c>
      <c r="E93" s="54" t="s">
        <v>187</v>
      </c>
      <c r="F93" s="54">
        <v>35976217</v>
      </c>
      <c r="G93" s="226" t="s">
        <v>70</v>
      </c>
      <c r="I93" s="54">
        <v>73.83</v>
      </c>
      <c r="M93" s="248">
        <v>45962</v>
      </c>
      <c r="N93" s="242" t="s">
        <v>412</v>
      </c>
      <c r="T93" s="243"/>
      <c r="U93" s="243"/>
      <c r="V93" s="243"/>
      <c r="W93" s="245"/>
      <c r="X93" s="246"/>
    </row>
    <row r="94" spans="1:28">
      <c r="A94" s="54" t="s">
        <v>413</v>
      </c>
      <c r="B94" s="54" t="s">
        <v>414</v>
      </c>
      <c r="C94" s="54" t="s">
        <v>68</v>
      </c>
      <c r="D94" s="238">
        <v>38318</v>
      </c>
      <c r="E94" s="54" t="s">
        <v>81</v>
      </c>
      <c r="F94" s="54">
        <v>35976217</v>
      </c>
      <c r="G94" s="239" t="s">
        <v>314</v>
      </c>
      <c r="H94" s="54" t="s">
        <v>104</v>
      </c>
      <c r="I94" s="54" t="s">
        <v>77</v>
      </c>
      <c r="J94" s="54">
        <v>87</v>
      </c>
      <c r="M94" s="241">
        <v>45853</v>
      </c>
      <c r="N94" s="242" t="s">
        <v>415</v>
      </c>
      <c r="O94" s="239" t="s">
        <v>65</v>
      </c>
      <c r="P94" s="54" t="s">
        <v>65</v>
      </c>
      <c r="Q94" s="54" t="s">
        <v>65</v>
      </c>
      <c r="R94" s="54" t="s">
        <v>65</v>
      </c>
      <c r="S94" s="54" t="s">
        <v>65</v>
      </c>
      <c r="T94" s="243">
        <v>45715</v>
      </c>
      <c r="U94" s="243">
        <v>45715</v>
      </c>
      <c r="V94" s="244">
        <v>45714</v>
      </c>
      <c r="W94" s="245">
        <v>45741</v>
      </c>
      <c r="X94" s="246">
        <v>45741</v>
      </c>
      <c r="Z94" s="239" t="s">
        <v>65</v>
      </c>
      <c r="AB94" s="239"/>
    </row>
    <row r="95" spans="1:28">
      <c r="A95" s="54" t="s">
        <v>416</v>
      </c>
      <c r="B95" s="54" t="s">
        <v>417</v>
      </c>
      <c r="C95" s="54" t="s">
        <v>418</v>
      </c>
      <c r="D95" s="238">
        <v>38593</v>
      </c>
      <c r="E95" s="247" t="s">
        <v>168</v>
      </c>
      <c r="F95" s="54">
        <v>35997036</v>
      </c>
      <c r="G95" s="239" t="s">
        <v>62</v>
      </c>
      <c r="H95" s="54" t="s">
        <v>104</v>
      </c>
      <c r="I95" s="54">
        <v>87.01</v>
      </c>
      <c r="M95" s="241">
        <v>45853</v>
      </c>
      <c r="N95" s="242" t="s">
        <v>419</v>
      </c>
      <c r="O95" s="239" t="s">
        <v>65</v>
      </c>
      <c r="P95" s="54" t="s">
        <v>65</v>
      </c>
      <c r="Q95" s="54" t="s">
        <v>65</v>
      </c>
      <c r="R95" s="54" t="s">
        <v>65</v>
      </c>
      <c r="S95" s="54" t="s">
        <v>65</v>
      </c>
      <c r="T95" s="243">
        <v>45737</v>
      </c>
      <c r="U95" s="243">
        <v>45737</v>
      </c>
      <c r="V95" s="265">
        <v>45737</v>
      </c>
      <c r="W95" s="245">
        <v>45748</v>
      </c>
      <c r="X95" s="246">
        <v>45748</v>
      </c>
      <c r="Z95" s="54" t="s">
        <v>65</v>
      </c>
      <c r="AA95" s="54" t="s">
        <v>65</v>
      </c>
    </row>
    <row r="96" spans="1:28">
      <c r="A96" s="54" t="s">
        <v>420</v>
      </c>
      <c r="B96" s="54" t="s">
        <v>421</v>
      </c>
      <c r="C96" s="54" t="s">
        <v>68</v>
      </c>
      <c r="D96" s="238">
        <v>38440</v>
      </c>
      <c r="E96" s="247" t="s">
        <v>61</v>
      </c>
      <c r="F96" s="54">
        <v>36006882</v>
      </c>
      <c r="G96" s="239" t="s">
        <v>62</v>
      </c>
      <c r="H96" s="54" t="s">
        <v>422</v>
      </c>
      <c r="I96" s="54">
        <v>90.33</v>
      </c>
      <c r="J96" s="54">
        <v>91.23</v>
      </c>
      <c r="M96" s="241">
        <v>45853</v>
      </c>
      <c r="N96" s="242" t="s">
        <v>423</v>
      </c>
      <c r="O96" s="239" t="s">
        <v>65</v>
      </c>
      <c r="P96" s="54" t="s">
        <v>65</v>
      </c>
      <c r="Q96" s="54" t="s">
        <v>65</v>
      </c>
      <c r="R96" s="54" t="s">
        <v>65</v>
      </c>
      <c r="S96" s="54" t="s">
        <v>65</v>
      </c>
      <c r="T96" s="243">
        <v>45705</v>
      </c>
      <c r="U96" s="243">
        <v>45705</v>
      </c>
      <c r="V96" s="265">
        <v>45704</v>
      </c>
      <c r="W96" s="245">
        <v>45727</v>
      </c>
      <c r="X96" s="246">
        <v>45759</v>
      </c>
      <c r="Z96" s="54" t="s">
        <v>65</v>
      </c>
      <c r="AA96" s="54" t="s">
        <v>65</v>
      </c>
    </row>
    <row r="97" spans="1:31">
      <c r="A97" s="54" t="s">
        <v>424</v>
      </c>
      <c r="B97" s="54" t="s">
        <v>425</v>
      </c>
      <c r="C97" s="54" t="s">
        <v>68</v>
      </c>
      <c r="D97" s="238">
        <v>38253</v>
      </c>
      <c r="E97" s="247" t="s">
        <v>86</v>
      </c>
      <c r="F97" s="54">
        <v>36005703</v>
      </c>
      <c r="G97" s="239" t="s">
        <v>62</v>
      </c>
      <c r="H97" s="54" t="s">
        <v>63</v>
      </c>
      <c r="I97" s="54">
        <v>90.41</v>
      </c>
      <c r="J97" s="54">
        <v>90.83</v>
      </c>
      <c r="M97" s="259" t="s">
        <v>105</v>
      </c>
      <c r="N97" s="242" t="s">
        <v>426</v>
      </c>
      <c r="O97" s="239" t="s">
        <v>65</v>
      </c>
      <c r="P97" s="54" t="s">
        <v>65</v>
      </c>
      <c r="Q97" s="54" t="s">
        <v>65</v>
      </c>
      <c r="R97" s="54" t="s">
        <v>65</v>
      </c>
      <c r="S97" s="54" t="s">
        <v>65</v>
      </c>
      <c r="T97" s="243">
        <v>45701</v>
      </c>
      <c r="U97" s="243">
        <v>45701</v>
      </c>
      <c r="V97" s="265">
        <v>45701</v>
      </c>
      <c r="W97" s="245">
        <v>45714</v>
      </c>
      <c r="X97" s="246">
        <v>45717</v>
      </c>
      <c r="Z97" s="54" t="s">
        <v>65</v>
      </c>
      <c r="AA97" s="54" t="s">
        <v>65</v>
      </c>
    </row>
    <row r="98" spans="1:31">
      <c r="A98" s="54" t="s">
        <v>427</v>
      </c>
      <c r="B98" s="54" t="s">
        <v>428</v>
      </c>
      <c r="C98" s="54" t="s">
        <v>68</v>
      </c>
      <c r="D98" s="238">
        <v>38396</v>
      </c>
      <c r="E98" s="247" t="s">
        <v>61</v>
      </c>
      <c r="F98" s="54">
        <v>36006823</v>
      </c>
      <c r="G98" s="239" t="s">
        <v>62</v>
      </c>
      <c r="H98" s="54" t="s">
        <v>330</v>
      </c>
      <c r="I98" s="54">
        <v>85.7</v>
      </c>
      <c r="J98" s="54">
        <v>86.57</v>
      </c>
      <c r="M98" s="241">
        <v>45853</v>
      </c>
      <c r="N98" s="242" t="s">
        <v>429</v>
      </c>
      <c r="O98" s="239" t="s">
        <v>65</v>
      </c>
      <c r="P98" s="54" t="s">
        <v>65</v>
      </c>
      <c r="Q98" s="54" t="s">
        <v>65</v>
      </c>
      <c r="R98" s="54" t="s">
        <v>65</v>
      </c>
      <c r="S98" s="54" t="s">
        <v>65</v>
      </c>
      <c r="T98" s="243">
        <v>45720</v>
      </c>
      <c r="U98" s="243">
        <v>45720</v>
      </c>
      <c r="V98" s="265">
        <v>45720</v>
      </c>
      <c r="W98" s="245">
        <v>45728</v>
      </c>
      <c r="X98" s="246">
        <v>45728</v>
      </c>
      <c r="Z98" s="54" t="s">
        <v>83</v>
      </c>
      <c r="AA98" s="54" t="s">
        <v>65</v>
      </c>
    </row>
    <row r="99" spans="1:31">
      <c r="A99" s="54" t="s">
        <v>430</v>
      </c>
      <c r="B99" s="281" t="s">
        <v>431</v>
      </c>
      <c r="C99" s="54" t="s">
        <v>60</v>
      </c>
      <c r="D99" s="238">
        <v>38401</v>
      </c>
      <c r="E99" s="247" t="s">
        <v>168</v>
      </c>
      <c r="F99" s="54">
        <v>35976330</v>
      </c>
      <c r="G99" s="239" t="s">
        <v>62</v>
      </c>
      <c r="H99" s="54" t="s">
        <v>104</v>
      </c>
      <c r="I99" s="54">
        <v>82.95</v>
      </c>
      <c r="J99" s="54">
        <v>84.65</v>
      </c>
      <c r="M99" s="241">
        <v>45853</v>
      </c>
      <c r="N99" s="242" t="s">
        <v>432</v>
      </c>
      <c r="O99" s="239" t="s">
        <v>65</v>
      </c>
      <c r="P99" s="54" t="s">
        <v>65</v>
      </c>
      <c r="Q99" s="54" t="s">
        <v>65</v>
      </c>
      <c r="R99" s="54" t="s">
        <v>65</v>
      </c>
      <c r="S99" s="54" t="s">
        <v>65</v>
      </c>
      <c r="T99" s="243">
        <v>45705</v>
      </c>
      <c r="U99" s="243">
        <v>45705</v>
      </c>
      <c r="V99" s="265">
        <v>45704</v>
      </c>
      <c r="W99" s="245">
        <v>45726</v>
      </c>
      <c r="X99" s="246">
        <v>45726</v>
      </c>
      <c r="Z99" s="54" t="s">
        <v>65</v>
      </c>
      <c r="AA99" s="54" t="s">
        <v>65</v>
      </c>
    </row>
    <row r="100" s="54" customFormat="1" ht="27.75" customHeight="1" spans="1:31">
      <c r="A100" s="54" t="s">
        <v>433</v>
      </c>
      <c r="B100" s="54" t="s">
        <v>434</v>
      </c>
      <c r="C100" s="54" t="s">
        <v>60</v>
      </c>
      <c r="D100" s="238">
        <v>38540</v>
      </c>
      <c r="E100" s="54" t="s">
        <v>187</v>
      </c>
      <c r="F100" s="54">
        <v>36578169</v>
      </c>
      <c r="G100" s="239"/>
      <c r="J100" s="54" t="s">
        <v>435</v>
      </c>
      <c r="M100" s="255">
        <v>46054</v>
      </c>
      <c r="N100" s="242" t="s">
        <v>436</v>
      </c>
      <c r="O100" s="239"/>
      <c r="T100" s="243"/>
      <c r="U100" s="243"/>
      <c r="V100" s="265"/>
      <c r="W100" s="245"/>
      <c r="X100" s="246"/>
    </row>
    <row r="101" s="54" customFormat="1" spans="1:31">
      <c r="A101" s="239"/>
      <c r="B101" s="239"/>
      <c r="C101" s="239"/>
      <c r="D101" s="239"/>
      <c r="E101" s="239"/>
      <c r="F101" s="239"/>
      <c r="G101" s="239">
        <f t="shared" ref="G101:I101" si="0">COUNTA(G2:G99)</f>
        <v>98</v>
      </c>
      <c r="H101" s="239">
        <f t="shared" si="0"/>
        <v>75</v>
      </c>
      <c r="I101" s="239">
        <f t="shared" si="0"/>
        <v>98</v>
      </c>
      <c r="J101" s="239"/>
      <c r="K101" s="239"/>
      <c r="L101" s="239"/>
      <c r="M101" s="282"/>
      <c r="N101" s="239"/>
      <c r="O101" s="239">
        <f t="shared" ref="O101:V101" si="1">COUNTA(O2:O99)</f>
        <v>69</v>
      </c>
      <c r="P101" s="239">
        <f t="shared" si="1"/>
        <v>73</v>
      </c>
      <c r="Q101" s="239">
        <f t="shared" si="1"/>
        <v>72</v>
      </c>
      <c r="R101" s="239">
        <f t="shared" si="1"/>
        <v>71</v>
      </c>
      <c r="S101" s="239">
        <f t="shared" si="1"/>
        <v>71</v>
      </c>
      <c r="T101" s="239">
        <f t="shared" si="1"/>
        <v>71</v>
      </c>
      <c r="U101" s="239">
        <f t="shared" si="1"/>
        <v>71</v>
      </c>
      <c r="V101" s="239">
        <f t="shared" si="1"/>
        <v>71</v>
      </c>
      <c r="W101" s="239">
        <f>COUNTA(W2:W100)</f>
        <v>69</v>
      </c>
      <c r="X101" s="239">
        <f>COUNTA(X2:X100)</f>
        <v>67</v>
      </c>
      <c r="Y101" s="239">
        <f>COUNTA(Y1:Y95)</f>
        <v>2</v>
      </c>
      <c r="Z101" s="239"/>
      <c r="AA101" s="239"/>
      <c r="AB101" s="239"/>
      <c r="AC101" s="239"/>
      <c r="AD101" s="239"/>
      <c r="AE101" s="239"/>
    </row>
    <row r="102" s="223" customFormat="1" ht="27.95" customHeight="1" spans="1:31">
      <c r="A102" s="283" t="s">
        <v>437</v>
      </c>
      <c r="B102" s="284" t="s">
        <v>438</v>
      </c>
      <c r="C102" s="283" t="s">
        <v>68</v>
      </c>
      <c r="D102" s="283">
        <v>38075</v>
      </c>
      <c r="E102" s="283" t="s">
        <v>439</v>
      </c>
      <c r="F102" s="283">
        <v>36018104</v>
      </c>
      <c r="G102" s="283" t="s">
        <v>62</v>
      </c>
      <c r="H102" s="284"/>
      <c r="I102" s="283" t="s">
        <v>440</v>
      </c>
      <c r="J102" s="283"/>
      <c r="K102" s="284"/>
      <c r="L102" s="283"/>
      <c r="M102" s="285"/>
      <c r="N102" s="286" t="s">
        <v>441</v>
      </c>
      <c r="O102" s="283"/>
      <c r="P102" s="284"/>
      <c r="Q102" s="283"/>
      <c r="R102" s="283"/>
      <c r="S102" s="283"/>
      <c r="T102" s="284" t="s">
        <v>442</v>
      </c>
      <c r="U102" s="287">
        <v>45855</v>
      </c>
      <c r="V102" s="288">
        <v>45855</v>
      </c>
      <c r="W102" s="283"/>
      <c r="X102" s="289"/>
      <c r="Y102" s="283"/>
      <c r="Z102" s="283"/>
      <c r="AA102" s="283"/>
      <c r="AB102" s="283"/>
      <c r="AC102" s="284"/>
      <c r="AD102" s="283"/>
      <c r="AE102" s="284"/>
    </row>
    <row r="103" spans="1:31">
      <c r="E103" s="290"/>
      <c r="F103" s="290"/>
      <c r="G103" s="291"/>
      <c r="H103" s="290"/>
      <c r="I103" s="290"/>
      <c r="J103" s="290"/>
      <c r="K103" s="290"/>
      <c r="L103" s="290"/>
      <c r="M103" s="292"/>
      <c r="N103" s="290"/>
      <c r="O103" s="290"/>
      <c r="P103" s="290"/>
      <c r="Q103" s="290"/>
      <c r="R103" s="290"/>
      <c r="S103" s="290"/>
      <c r="T103" s="290"/>
      <c r="U103" s="290"/>
      <c r="V103" s="290"/>
      <c r="W103" s="290"/>
      <c r="X103" s="293"/>
      <c r="Y103" s="290"/>
      <c r="Z103" s="290"/>
      <c r="AA103" s="290"/>
      <c r="AB103" s="290"/>
      <c r="AC103" s="290"/>
    </row>
    <row r="104" spans="1:31">
      <c r="E104" s="290"/>
      <c r="F104" s="290"/>
      <c r="G104" s="291"/>
      <c r="H104" s="290"/>
      <c r="I104" s="290"/>
      <c r="J104" s="290"/>
      <c r="K104" s="290"/>
      <c r="L104" s="290"/>
      <c r="M104" s="292"/>
      <c r="N104" s="290"/>
      <c r="O104" s="290"/>
      <c r="P104" s="290"/>
      <c r="Q104" s="290"/>
      <c r="R104" s="290"/>
      <c r="S104" s="290"/>
      <c r="T104" s="290"/>
      <c r="U104" s="290"/>
      <c r="V104" s="290"/>
      <c r="W104" s="290"/>
      <c r="X104" s="293"/>
      <c r="Y104" s="290"/>
      <c r="Z104" s="290"/>
      <c r="AA104" s="290"/>
      <c r="AB104" s="290"/>
      <c r="AC104" s="290"/>
    </row>
    <row r="105" spans="1:31">
      <c r="E105" s="290"/>
      <c r="F105" s="290"/>
      <c r="G105" s="291"/>
      <c r="H105" s="290"/>
      <c r="I105" s="290"/>
      <c r="J105" s="290"/>
      <c r="K105" s="290"/>
      <c r="L105" s="290"/>
      <c r="M105" s="292"/>
      <c r="N105" s="290"/>
      <c r="O105" s="290"/>
      <c r="P105" s="290"/>
      <c r="Q105" s="290"/>
      <c r="R105" s="290"/>
      <c r="S105" s="290"/>
      <c r="T105" s="290"/>
      <c r="U105" s="290"/>
      <c r="V105" s="290"/>
      <c r="W105" s="290"/>
      <c r="X105" s="293"/>
      <c r="Y105" s="290"/>
      <c r="Z105" s="290"/>
      <c r="AA105" s="290"/>
      <c r="AB105" s="290"/>
      <c r="AC105" s="290"/>
    </row>
    <row r="106" spans="1:31">
      <c r="E106" s="290"/>
      <c r="F106" s="290"/>
      <c r="G106" s="291"/>
      <c r="H106" s="290"/>
      <c r="I106" s="290"/>
      <c r="J106" s="290"/>
      <c r="K106" s="290"/>
      <c r="L106" s="290"/>
      <c r="M106" s="292"/>
      <c r="N106" s="290"/>
      <c r="O106" s="290"/>
      <c r="P106" s="290"/>
      <c r="Q106" s="290"/>
      <c r="R106" s="290"/>
      <c r="S106" s="290"/>
      <c r="T106" s="290"/>
      <c r="U106" s="290"/>
      <c r="V106" s="290"/>
      <c r="W106" s="290"/>
      <c r="X106" s="293"/>
      <c r="Y106" s="290"/>
      <c r="Z106" s="290"/>
      <c r="AA106" s="290"/>
      <c r="AB106" s="290"/>
      <c r="AC106" s="290"/>
    </row>
    <row r="107" spans="1:31">
      <c r="E107" s="290"/>
      <c r="F107" s="290"/>
      <c r="G107" s="291"/>
      <c r="H107" s="290"/>
      <c r="I107" s="290"/>
      <c r="J107" s="290"/>
      <c r="K107" s="290"/>
      <c r="L107" s="290"/>
      <c r="M107" s="292"/>
      <c r="N107" s="290"/>
      <c r="O107" s="290"/>
      <c r="P107" s="290"/>
      <c r="Q107" s="290"/>
      <c r="R107" s="290"/>
      <c r="S107" s="290"/>
      <c r="T107" s="290"/>
      <c r="U107" s="290"/>
      <c r="V107" s="290"/>
      <c r="W107" s="290"/>
      <c r="X107" s="293"/>
      <c r="Y107" s="290"/>
      <c r="Z107" s="290"/>
      <c r="AA107" s="290"/>
      <c r="AB107" s="290"/>
      <c r="AC107" s="290"/>
    </row>
    <row r="108" spans="1:31">
      <c r="E108" s="290"/>
      <c r="F108" s="290"/>
      <c r="G108" s="291"/>
      <c r="H108" s="290"/>
      <c r="I108" s="290"/>
      <c r="J108" s="290"/>
      <c r="K108" s="290"/>
      <c r="L108" s="290"/>
      <c r="M108" s="292"/>
      <c r="N108" s="290"/>
      <c r="O108" s="290"/>
      <c r="P108" s="290"/>
      <c r="Q108" s="290"/>
      <c r="R108" s="290"/>
      <c r="S108" s="290"/>
      <c r="T108" s="290"/>
      <c r="U108" s="290"/>
      <c r="V108" s="290"/>
      <c r="W108" s="290"/>
      <c r="X108" s="293"/>
      <c r="Y108" s="290"/>
      <c r="Z108" s="290"/>
      <c r="AA108" s="290"/>
      <c r="AB108" s="290"/>
      <c r="AC108" s="290"/>
    </row>
    <row r="109" spans="1:31">
      <c r="E109" s="290"/>
      <c r="F109" s="290"/>
      <c r="G109" s="291"/>
      <c r="H109" s="290"/>
      <c r="I109" s="290"/>
      <c r="J109" s="290"/>
      <c r="K109" s="290"/>
      <c r="L109" s="290"/>
      <c r="M109" s="292"/>
      <c r="N109" s="290"/>
      <c r="O109" s="290"/>
      <c r="P109" s="290"/>
      <c r="Q109" s="290"/>
      <c r="R109" s="290"/>
      <c r="S109" s="290"/>
      <c r="T109" s="290"/>
      <c r="U109" s="290"/>
      <c r="V109" s="290"/>
      <c r="W109" s="290"/>
      <c r="X109" s="293"/>
      <c r="Y109" s="290"/>
      <c r="Z109" s="290"/>
      <c r="AA109" s="290"/>
      <c r="AB109" s="290"/>
      <c r="AC109" s="290"/>
    </row>
    <row r="110" spans="1:31">
      <c r="E110" s="290"/>
      <c r="F110" s="290"/>
      <c r="G110" s="291"/>
      <c r="H110" s="290"/>
      <c r="I110" s="290"/>
      <c r="J110" s="290"/>
      <c r="K110" s="290"/>
      <c r="L110" s="290"/>
      <c r="M110" s="292"/>
      <c r="N110" s="290"/>
      <c r="O110" s="290"/>
      <c r="P110" s="290"/>
      <c r="Q110" s="290"/>
      <c r="R110" s="290"/>
      <c r="S110" s="290"/>
      <c r="T110" s="290"/>
      <c r="U110" s="290"/>
      <c r="V110" s="290"/>
      <c r="W110" s="290"/>
      <c r="X110" s="293"/>
      <c r="Y110" s="290"/>
      <c r="Z110" s="290"/>
      <c r="AA110" s="290"/>
      <c r="AB110" s="290"/>
      <c r="AC110" s="290"/>
    </row>
    <row r="111" spans="1:31">
      <c r="E111" s="290"/>
      <c r="F111" s="290"/>
      <c r="G111" s="291"/>
      <c r="H111" s="290"/>
      <c r="I111" s="290"/>
      <c r="J111" s="290"/>
      <c r="K111" s="290"/>
      <c r="L111" s="290"/>
      <c r="M111" s="292"/>
      <c r="N111" s="290"/>
      <c r="O111" s="290"/>
      <c r="P111" s="290"/>
      <c r="Q111" s="290"/>
      <c r="R111" s="290"/>
      <c r="S111" s="290"/>
      <c r="T111" s="290"/>
      <c r="U111" s="290"/>
      <c r="V111" s="290"/>
      <c r="W111" s="290"/>
      <c r="X111" s="293"/>
      <c r="Y111" s="290"/>
      <c r="Z111" s="290"/>
      <c r="AA111" s="290"/>
      <c r="AB111" s="290"/>
      <c r="AC111" s="290"/>
    </row>
    <row r="112" spans="1:31">
      <c r="E112" s="290"/>
      <c r="F112" s="290"/>
      <c r="G112" s="291"/>
      <c r="H112" s="290"/>
      <c r="I112" s="290"/>
      <c r="J112" s="290"/>
      <c r="K112" s="290"/>
      <c r="L112" s="290"/>
      <c r="M112" s="292"/>
      <c r="N112" s="290"/>
      <c r="O112" s="290"/>
      <c r="P112" s="290"/>
      <c r="Q112" s="290"/>
      <c r="R112" s="290"/>
      <c r="S112" s="290"/>
      <c r="T112" s="290"/>
      <c r="U112" s="290"/>
      <c r="V112" s="290"/>
      <c r="W112" s="290"/>
      <c r="X112" s="293"/>
      <c r="Y112" s="290"/>
      <c r="Z112" s="290"/>
      <c r="AA112" s="290"/>
      <c r="AB112" s="290"/>
      <c r="AC112" s="290"/>
    </row>
    <row r="113" ht="30" customHeight="1" spans="1:33">
      <c r="E113" s="290"/>
      <c r="F113" s="290"/>
      <c r="G113" s="291"/>
      <c r="H113" s="290"/>
      <c r="I113" s="290"/>
      <c r="J113" s="290"/>
      <c r="K113" s="290"/>
      <c r="L113" s="290"/>
      <c r="M113" s="292"/>
      <c r="N113" s="290"/>
      <c r="O113" s="290"/>
      <c r="P113" s="290"/>
      <c r="Q113" s="290"/>
      <c r="R113" s="290"/>
      <c r="S113" s="290"/>
      <c r="T113" s="290"/>
      <c r="U113" s="290"/>
      <c r="V113" s="290"/>
      <c r="W113" s="290"/>
      <c r="X113" s="293"/>
      <c r="Y113" s="290"/>
      <c r="Z113" s="290"/>
      <c r="AA113" s="290"/>
      <c r="AB113" s="290"/>
      <c r="AC113" s="290"/>
    </row>
    <row r="114" s="224" customFormat="1" spans="1:33">
      <c r="A114" s="294" t="s">
        <v>443</v>
      </c>
      <c r="B114" s="118"/>
      <c r="C114" s="118"/>
      <c r="D114" s="118"/>
      <c r="E114" s="295"/>
      <c r="F114" s="295"/>
      <c r="G114" s="296"/>
      <c r="H114" s="295"/>
      <c r="I114" s="295"/>
      <c r="J114" s="295"/>
      <c r="K114" s="295"/>
      <c r="L114" s="295"/>
      <c r="M114" s="297"/>
      <c r="N114" s="295"/>
      <c r="O114" s="295"/>
      <c r="P114" s="295"/>
      <c r="Q114" s="295"/>
      <c r="R114" s="295"/>
      <c r="S114" s="295"/>
      <c r="T114" s="295"/>
      <c r="U114" s="295"/>
      <c r="V114" s="295"/>
      <c r="W114" s="295"/>
      <c r="X114" s="298"/>
      <c r="Y114" s="295"/>
      <c r="Z114" s="295"/>
      <c r="AA114" s="295"/>
      <c r="AB114" s="295"/>
      <c r="AC114" s="295"/>
    </row>
    <row r="115" s="225" customFormat="1" spans="1:33">
      <c r="A115" s="225" t="s">
        <v>444</v>
      </c>
      <c r="B115" s="225" t="s">
        <v>445</v>
      </c>
      <c r="C115" s="225" t="s">
        <v>60</v>
      </c>
      <c r="D115" s="299">
        <v>38838</v>
      </c>
      <c r="E115" s="225" t="s">
        <v>446</v>
      </c>
      <c r="M115" s="300"/>
      <c r="N115" s="225" t="s">
        <v>447</v>
      </c>
      <c r="X115" s="301"/>
    </row>
    <row r="116" s="54" customFormat="1" ht="27.95" customHeight="1" spans="1:33">
      <c r="A116" s="302" t="s">
        <v>202</v>
      </c>
      <c r="B116" s="303" t="s">
        <v>448</v>
      </c>
      <c r="C116" s="302" t="s">
        <v>68</v>
      </c>
      <c r="D116" s="304">
        <v>38575</v>
      </c>
      <c r="E116" s="303" t="s">
        <v>449</v>
      </c>
      <c r="F116" s="302"/>
      <c r="G116" s="302" t="s">
        <v>70</v>
      </c>
      <c r="H116" s="302" t="s">
        <v>63</v>
      </c>
      <c r="I116" s="302"/>
      <c r="J116" s="302"/>
      <c r="K116" s="302"/>
      <c r="L116" s="302"/>
      <c r="M116" s="305">
        <v>45853</v>
      </c>
      <c r="N116" s="302" t="s">
        <v>450</v>
      </c>
      <c r="O116" s="302"/>
      <c r="P116" s="302"/>
      <c r="Q116" s="302"/>
      <c r="R116" s="302" t="s">
        <v>88</v>
      </c>
      <c r="S116" s="302"/>
      <c r="T116" s="225"/>
      <c r="U116" s="225"/>
      <c r="V116" s="225"/>
      <c r="W116" s="302"/>
      <c r="X116" s="306"/>
      <c r="Y116" s="302"/>
      <c r="Z116" s="302"/>
      <c r="AA116" s="302"/>
      <c r="AB116" s="302"/>
      <c r="AC116" s="302"/>
      <c r="AD116" s="302"/>
      <c r="AE116" s="302"/>
      <c r="AF116" s="302"/>
      <c r="AG116" s="303"/>
    </row>
    <row r="117" s="54" customFormat="1" ht="27.95" customHeight="1" spans="1:33">
      <c r="A117" s="225" t="s">
        <v>451</v>
      </c>
      <c r="B117" s="307" t="s">
        <v>452</v>
      </c>
      <c r="C117" s="225" t="s">
        <v>68</v>
      </c>
      <c r="D117" s="299">
        <v>38630</v>
      </c>
      <c r="E117" s="225" t="s">
        <v>453</v>
      </c>
      <c r="F117" s="225">
        <v>35950463</v>
      </c>
      <c r="G117" s="225" t="s">
        <v>70</v>
      </c>
      <c r="H117" s="225"/>
      <c r="I117" s="225"/>
      <c r="J117" s="225"/>
      <c r="K117" s="225"/>
      <c r="L117" s="225"/>
      <c r="M117" s="300"/>
      <c r="N117" s="225" t="s">
        <v>454</v>
      </c>
      <c r="O117" s="225"/>
      <c r="P117" s="225"/>
      <c r="Q117" s="225"/>
      <c r="R117" s="225"/>
      <c r="S117" s="225"/>
      <c r="T117" s="225"/>
      <c r="U117" s="225"/>
      <c r="V117" s="225"/>
      <c r="W117" s="225"/>
      <c r="X117" s="301"/>
      <c r="Y117" s="225"/>
      <c r="Z117" s="225"/>
      <c r="AA117" s="225"/>
      <c r="AB117" s="225"/>
      <c r="AC117" s="225"/>
      <c r="AD117" s="302"/>
      <c r="AE117" s="302"/>
      <c r="AF117" s="302"/>
      <c r="AG117" s="303"/>
    </row>
    <row r="118" s="54" customFormat="1" ht="27.95" customHeight="1" spans="1:33">
      <c r="A118" s="302" t="s">
        <v>455</v>
      </c>
      <c r="B118" s="303" t="s">
        <v>456</v>
      </c>
      <c r="C118" s="302" t="s">
        <v>68</v>
      </c>
      <c r="D118" s="302">
        <v>38713</v>
      </c>
      <c r="E118" s="302" t="s">
        <v>457</v>
      </c>
      <c r="F118" s="302">
        <v>36005630</v>
      </c>
      <c r="G118" s="302" t="s">
        <v>70</v>
      </c>
      <c r="H118" s="303"/>
      <c r="I118" s="302"/>
      <c r="J118" s="302"/>
      <c r="K118" s="303"/>
      <c r="L118" s="302"/>
      <c r="M118" s="308"/>
      <c r="N118" s="302" t="s">
        <v>458</v>
      </c>
      <c r="O118" s="302"/>
      <c r="P118" s="303"/>
      <c r="Q118" s="302"/>
      <c r="R118" s="302"/>
      <c r="S118" s="302"/>
      <c r="T118" s="303"/>
      <c r="U118" s="302"/>
      <c r="V118" s="302"/>
      <c r="W118" s="302"/>
      <c r="X118" s="306"/>
      <c r="Y118" s="302"/>
      <c r="Z118" s="302"/>
      <c r="AA118" s="302"/>
      <c r="AB118" s="302"/>
      <c r="AC118" s="303"/>
      <c r="AD118" s="302"/>
      <c r="AE118" s="302"/>
      <c r="AF118" s="302"/>
      <c r="AG118" s="303"/>
    </row>
    <row r="119" s="54" customFormat="1" ht="27.95" customHeight="1" spans="1:33">
      <c r="A119" s="302" t="s">
        <v>459</v>
      </c>
      <c r="B119" s="303" t="s">
        <v>460</v>
      </c>
      <c r="C119" s="302" t="s">
        <v>68</v>
      </c>
      <c r="D119" s="302">
        <v>38652</v>
      </c>
      <c r="E119" s="302" t="s">
        <v>461</v>
      </c>
      <c r="F119" s="302">
        <v>35993367</v>
      </c>
      <c r="G119" s="302" t="s">
        <v>70</v>
      </c>
      <c r="H119" s="303"/>
      <c r="I119" s="302"/>
      <c r="J119" s="302"/>
      <c r="K119" s="303"/>
      <c r="L119" s="302"/>
      <c r="M119" s="308"/>
      <c r="N119" s="302" t="s">
        <v>462</v>
      </c>
      <c r="O119" s="302"/>
      <c r="P119" s="303"/>
      <c r="Q119" s="302"/>
      <c r="R119" s="302"/>
      <c r="S119" s="302"/>
      <c r="T119" s="303"/>
      <c r="U119" s="302"/>
      <c r="V119" s="302"/>
      <c r="W119" s="302"/>
      <c r="X119" s="306"/>
      <c r="Y119" s="302"/>
      <c r="Z119" s="302"/>
      <c r="AA119" s="302"/>
      <c r="AB119" s="302"/>
      <c r="AC119" s="303"/>
      <c r="AD119" s="225"/>
      <c r="AE119" s="225"/>
      <c r="AF119" s="225"/>
      <c r="AG119" s="225"/>
    </row>
    <row r="120" s="54" customFormat="1" ht="27.95" customHeight="1" spans="1:33">
      <c r="A120" s="302" t="s">
        <v>463</v>
      </c>
      <c r="B120" s="303" t="s">
        <v>464</v>
      </c>
      <c r="C120" s="302" t="s">
        <v>68</v>
      </c>
      <c r="D120" s="302">
        <v>38205</v>
      </c>
      <c r="E120" s="302" t="s">
        <v>465</v>
      </c>
      <c r="F120" s="302">
        <v>35994207</v>
      </c>
      <c r="G120" s="302" t="s">
        <v>70</v>
      </c>
      <c r="H120" s="303"/>
      <c r="I120" s="302"/>
      <c r="J120" s="302"/>
      <c r="K120" s="303"/>
      <c r="L120" s="302"/>
      <c r="M120" s="308"/>
      <c r="N120" s="302" t="s">
        <v>466</v>
      </c>
      <c r="O120" s="302"/>
      <c r="P120" s="303"/>
      <c r="Q120" s="302"/>
      <c r="R120" s="302"/>
      <c r="S120" s="302"/>
      <c r="T120" s="303"/>
      <c r="U120" s="302"/>
      <c r="V120" s="302"/>
      <c r="W120" s="302"/>
      <c r="X120" s="306"/>
      <c r="Y120" s="302"/>
      <c r="Z120" s="302"/>
      <c r="AA120" s="302"/>
      <c r="AB120" s="302"/>
      <c r="AC120" s="303"/>
      <c r="AD120" s="225"/>
      <c r="AE120" s="225"/>
      <c r="AF120" s="225"/>
      <c r="AG120" s="225"/>
    </row>
    <row r="121" s="54" customFormat="1" ht="27.95" customHeight="1" spans="1:33">
      <c r="A121" s="225" t="s">
        <v>467</v>
      </c>
      <c r="B121" s="225" t="s">
        <v>468</v>
      </c>
      <c r="C121" s="225" t="s">
        <v>68</v>
      </c>
      <c r="D121" s="299">
        <v>38407</v>
      </c>
      <c r="E121" s="307" t="s">
        <v>469</v>
      </c>
      <c r="F121" s="225">
        <v>36000515</v>
      </c>
      <c r="G121" s="225" t="s">
        <v>70</v>
      </c>
      <c r="H121" s="225"/>
      <c r="I121" s="225"/>
      <c r="J121" s="225"/>
      <c r="K121" s="225"/>
      <c r="L121" s="225"/>
      <c r="M121" s="305">
        <v>45853</v>
      </c>
      <c r="N121" s="225" t="s">
        <v>470</v>
      </c>
      <c r="O121" s="225"/>
      <c r="P121" s="225"/>
      <c r="Q121" s="225"/>
      <c r="R121" s="225"/>
      <c r="S121" s="225"/>
      <c r="T121" s="225"/>
      <c r="U121" s="225"/>
      <c r="V121" s="225"/>
      <c r="W121" s="225"/>
      <c r="X121" s="301"/>
      <c r="Y121" s="225"/>
      <c r="Z121" s="225"/>
      <c r="AA121" s="225"/>
      <c r="AB121" s="225"/>
      <c r="AC121" s="225"/>
      <c r="AD121" s="225"/>
      <c r="AE121" s="225"/>
      <c r="AF121" s="225"/>
      <c r="AG121" s="225"/>
    </row>
    <row r="122" s="225" customFormat="1" ht="27.95" customHeight="1" spans="1:33">
      <c r="A122" s="225" t="s">
        <v>471</v>
      </c>
      <c r="B122" s="225" t="s">
        <v>472</v>
      </c>
      <c r="C122" s="225" t="s">
        <v>68</v>
      </c>
      <c r="D122" s="299">
        <v>38509</v>
      </c>
      <c r="E122" s="307" t="s">
        <v>473</v>
      </c>
      <c r="F122" s="225">
        <v>35999144</v>
      </c>
      <c r="G122" s="225" t="s">
        <v>70</v>
      </c>
      <c r="M122" s="305">
        <v>45853</v>
      </c>
      <c r="N122" s="225" t="s">
        <v>474</v>
      </c>
      <c r="X122" s="301"/>
    </row>
    <row r="123" s="225" customFormat="1" ht="27.95" customHeight="1" spans="1:33">
      <c r="A123" s="225" t="s">
        <v>475</v>
      </c>
      <c r="B123" s="225" t="s">
        <v>476</v>
      </c>
      <c r="C123" s="225" t="s">
        <v>68</v>
      </c>
      <c r="D123" s="299">
        <v>38003</v>
      </c>
      <c r="E123" s="307" t="s">
        <v>477</v>
      </c>
      <c r="F123" s="225">
        <v>35975229</v>
      </c>
      <c r="G123" s="225" t="s">
        <v>70</v>
      </c>
      <c r="I123" s="225">
        <v>83.09</v>
      </c>
      <c r="M123" s="305">
        <v>45853</v>
      </c>
      <c r="N123" s="225" t="s">
        <v>478</v>
      </c>
      <c r="V123" s="309"/>
      <c r="X123" s="301"/>
    </row>
    <row r="124" s="54" customFormat="1" ht="27.95" customHeight="1" spans="1:33">
      <c r="A124" s="225" t="s">
        <v>479</v>
      </c>
      <c r="B124" s="225" t="s">
        <v>480</v>
      </c>
      <c r="C124" s="225" t="s">
        <v>60</v>
      </c>
      <c r="D124" s="299">
        <v>38225</v>
      </c>
      <c r="E124" s="225" t="s">
        <v>453</v>
      </c>
      <c r="F124" s="225">
        <v>35979585</v>
      </c>
      <c r="G124" s="225" t="s">
        <v>70</v>
      </c>
      <c r="H124" s="225"/>
      <c r="I124" s="225">
        <v>88.94</v>
      </c>
      <c r="J124" s="225"/>
      <c r="K124" s="225"/>
      <c r="L124" s="225"/>
      <c r="M124" s="305">
        <v>45853</v>
      </c>
      <c r="N124" s="225" t="s">
        <v>481</v>
      </c>
      <c r="O124" s="225"/>
      <c r="P124" s="225"/>
      <c r="Q124" s="225"/>
      <c r="R124" s="225"/>
      <c r="S124" s="225"/>
      <c r="T124" s="225"/>
      <c r="U124" s="225"/>
      <c r="V124" s="225"/>
      <c r="W124" s="225"/>
      <c r="X124" s="301"/>
      <c r="Y124" s="225"/>
      <c r="Z124" s="225"/>
      <c r="AA124" s="225"/>
      <c r="AB124" s="225"/>
      <c r="AC124" s="225"/>
    </row>
    <row r="125" s="54" customFormat="1" ht="27.95" customHeight="1" spans="1:33">
      <c r="A125" s="225" t="s">
        <v>482</v>
      </c>
      <c r="B125" s="225" t="s">
        <v>483</v>
      </c>
      <c r="C125" s="225" t="s">
        <v>60</v>
      </c>
      <c r="D125" s="299">
        <v>38285</v>
      </c>
      <c r="E125" s="307" t="s">
        <v>484</v>
      </c>
      <c r="F125" s="225">
        <v>36243752</v>
      </c>
      <c r="G125" s="225" t="s">
        <v>70</v>
      </c>
      <c r="H125" s="225"/>
      <c r="I125" s="225">
        <v>89.13</v>
      </c>
      <c r="J125" s="225"/>
      <c r="K125" s="225"/>
      <c r="L125" s="225"/>
      <c r="M125" s="305">
        <v>45853</v>
      </c>
      <c r="N125" s="225" t="s">
        <v>485</v>
      </c>
      <c r="O125" s="225"/>
      <c r="P125" s="225"/>
      <c r="Q125" s="225"/>
      <c r="R125" s="225"/>
      <c r="S125" s="225"/>
      <c r="T125" s="225"/>
      <c r="U125" s="225"/>
      <c r="V125" s="225"/>
      <c r="W125" s="225"/>
      <c r="X125" s="301"/>
      <c r="Y125" s="225"/>
      <c r="Z125" s="225"/>
      <c r="AA125" s="225"/>
      <c r="AB125" s="225"/>
      <c r="AC125" s="225"/>
    </row>
    <row r="126" s="54" customFormat="1" ht="27.95" customHeight="1" spans="1:33">
      <c r="A126" s="225" t="s">
        <v>486</v>
      </c>
      <c r="B126" s="225" t="s">
        <v>487</v>
      </c>
      <c r="C126" s="225" t="s">
        <v>68</v>
      </c>
      <c r="D126" s="299">
        <v>38538</v>
      </c>
      <c r="E126" s="307" t="s">
        <v>488</v>
      </c>
      <c r="F126" s="225">
        <v>35973862</v>
      </c>
      <c r="G126" s="225" t="s">
        <v>70</v>
      </c>
      <c r="H126" s="225"/>
      <c r="I126" s="225">
        <v>84.82</v>
      </c>
      <c r="J126" s="225"/>
      <c r="M126" s="305">
        <v>45853</v>
      </c>
      <c r="N126" s="225" t="s">
        <v>489</v>
      </c>
      <c r="O126" s="225"/>
      <c r="P126" s="225"/>
      <c r="Q126" s="225"/>
      <c r="R126" s="225"/>
      <c r="S126" s="225"/>
      <c r="T126" s="225"/>
      <c r="U126" s="225"/>
      <c r="V126" s="225"/>
      <c r="W126" s="225"/>
      <c r="X126" s="301"/>
      <c r="Y126" s="225"/>
      <c r="AD126" s="261"/>
      <c r="AE126" s="261"/>
      <c r="AF126" s="261"/>
      <c r="AG126" s="261"/>
    </row>
    <row r="127" s="54" customFormat="1" ht="27.95" customHeight="1" spans="1:33">
      <c r="A127" s="54" t="s">
        <v>490</v>
      </c>
      <c r="B127" s="54" t="s">
        <v>491</v>
      </c>
      <c r="C127" s="54" t="s">
        <v>68</v>
      </c>
      <c r="D127" s="238">
        <v>38543</v>
      </c>
      <c r="E127" s="247" t="s">
        <v>492</v>
      </c>
      <c r="F127" s="54">
        <v>36054224</v>
      </c>
      <c r="G127" s="273" t="s">
        <v>70</v>
      </c>
      <c r="I127" s="54" t="s">
        <v>493</v>
      </c>
      <c r="M127" s="241">
        <v>45853</v>
      </c>
      <c r="N127" s="242" t="s">
        <v>494</v>
      </c>
      <c r="O127" s="242"/>
      <c r="T127" s="243"/>
      <c r="U127" s="243" t="s">
        <v>461</v>
      </c>
      <c r="V127" s="243"/>
      <c r="W127" s="245"/>
      <c r="X127" s="246"/>
    </row>
    <row r="128" s="54" customFormat="1" ht="27.95" customHeight="1" spans="1:33">
      <c r="A128" s="261" t="s">
        <v>495</v>
      </c>
      <c r="B128" s="262" t="s">
        <v>496</v>
      </c>
      <c r="C128" s="261" t="s">
        <v>68</v>
      </c>
      <c r="D128" s="263">
        <v>38542</v>
      </c>
      <c r="E128" s="262" t="s">
        <v>168</v>
      </c>
      <c r="F128" s="54">
        <v>36051055</v>
      </c>
      <c r="G128" s="226" t="s">
        <v>70</v>
      </c>
      <c r="H128" s="261"/>
      <c r="I128" s="261">
        <v>82.04</v>
      </c>
      <c r="J128" s="261"/>
      <c r="K128" s="261"/>
      <c r="L128" s="261"/>
      <c r="M128" s="241">
        <v>45853</v>
      </c>
      <c r="N128" s="256" t="s">
        <v>497</v>
      </c>
      <c r="O128" s="256"/>
      <c r="P128" s="261"/>
      <c r="Q128" s="261"/>
      <c r="R128" s="261"/>
      <c r="S128" s="261"/>
      <c r="T128" s="310"/>
      <c r="U128" s="310"/>
      <c r="V128" s="310"/>
      <c r="W128" s="311"/>
      <c r="X128" s="312"/>
      <c r="Y128" s="261"/>
      <c r="Z128" s="261"/>
      <c r="AA128" s="261"/>
      <c r="AB128" s="261"/>
      <c r="AC128" s="261"/>
    </row>
    <row r="129" spans="1:24">
      <c r="A129" s="54" t="s">
        <v>498</v>
      </c>
      <c r="B129" s="54" t="s">
        <v>499</v>
      </c>
      <c r="C129" s="54" t="s">
        <v>68</v>
      </c>
      <c r="D129" s="238">
        <v>38304</v>
      </c>
      <c r="E129" s="247" t="s">
        <v>168</v>
      </c>
      <c r="F129" s="54">
        <v>36008427</v>
      </c>
      <c r="G129" s="226" t="s">
        <v>70</v>
      </c>
      <c r="M129" s="241">
        <v>45853</v>
      </c>
      <c r="N129" s="242" t="s">
        <v>500</v>
      </c>
      <c r="O129" s="242"/>
      <c r="T129" s="243"/>
      <c r="U129" s="243"/>
      <c r="V129" s="243"/>
      <c r="W129" s="245"/>
      <c r="X129" s="246"/>
    </row>
    <row r="130" spans="1:24">
      <c r="A130" s="54" t="s">
        <v>501</v>
      </c>
      <c r="B130" s="54" t="s">
        <v>502</v>
      </c>
      <c r="C130" s="54" t="s">
        <v>68</v>
      </c>
      <c r="D130" s="238">
        <v>38441</v>
      </c>
      <c r="E130" s="247" t="s">
        <v>61</v>
      </c>
      <c r="F130" s="54">
        <v>36059765</v>
      </c>
      <c r="G130" s="226" t="s">
        <v>70</v>
      </c>
      <c r="I130" s="54">
        <v>85.76</v>
      </c>
      <c r="M130" s="241">
        <v>45853</v>
      </c>
      <c r="N130" s="242" t="s">
        <v>503</v>
      </c>
      <c r="O130" s="242"/>
      <c r="T130" s="243"/>
      <c r="U130" s="243"/>
      <c r="V130" s="243"/>
      <c r="W130" s="245"/>
      <c r="X130" s="246"/>
    </row>
    <row r="137" spans="1:24">
      <c r="A137" s="118" t="s">
        <v>504</v>
      </c>
    </row>
    <row r="138" spans="1:24">
      <c r="A138" s="118" t="s">
        <v>505</v>
      </c>
    </row>
    <row r="241" spans="7:7">
      <c r="G241" s="226" t="s">
        <v>506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XFD102" etc:filterBottomFollowUsedRange="0">
    <extLst/>
  </autoFilter>
  <conditionalFormatting sqref="B2:B99">
    <cfRule type="duplicateValues" dxfId="0" priority="2"/>
  </conditionalFormatting>
  <conditionalFormatting sqref="B2:B99 B131:B206 B114 A115:A130">
    <cfRule type="duplicateValues" dxfId="0" priority="1"/>
  </conditionalFormatting>
  <hyperlinks>
    <hyperlink ref="N116" r:id="rId1" display="1441330547@qq.com"/>
    <hyperlink ref="N54" r:id="rId2" display="zyxlydf001@outlook.com"/>
    <hyperlink ref="N10" r:id="rId3" display="yx48602@163.com"/>
    <hyperlink ref="N8" r:id="rId4" display="44125090@qq.com"/>
    <hyperlink ref="N76" r:id="rId5" display="1457305905@qq.com"/>
    <hyperlink ref="N117" r:id="rId6" display="1823880979@qq.com"/>
    <hyperlink ref="N59" r:id="rId7" display="761646046@qq.com"/>
    <hyperlink ref="N80" r:id="rId8" display="yaoyongjie001X@outlook.com"/>
    <hyperlink ref="N9" r:id="rId9" display="1062902834@qq.com"/>
    <hyperlink ref="N123" r:id="rId10" display="1962502884@qq.com"/>
    <hyperlink ref="N72" r:id="rId11" display="cuno2@qq.com"/>
    <hyperlink ref="N57" r:id="rId12" display="1209522588@qq.com"/>
    <hyperlink ref="N44" r:id="rId13" display="2557343676@qq.com"/>
    <hyperlink ref="N58" r:id="rId14" display="2652912085@qq.com"/>
    <hyperlink ref="N124" r:id="rId15" display="3178512551@qq.com"/>
    <hyperlink ref="N22" r:id="rId16" display="1399640102@qq.com"/>
    <hyperlink ref="N62" r:id="rId17" display="3467753486@qq.com"/>
    <hyperlink ref="N126" r:id="rId18" display="1193033011@qq.com"/>
    <hyperlink ref="N5" r:id="rId19" display="2924205676@qq.com"/>
    <hyperlink ref="N71" r:id="rId20" display="1483644806@qq.com"/>
    <hyperlink ref="N91" r:id="rId21" display="2378058115@qq.com"/>
    <hyperlink ref="N120" r:id="rId22" display="2681685163@qq.com"/>
    <hyperlink ref="N49" r:id="rId23" display="169473813@qq.com"/>
    <hyperlink ref="N60" r:id="rId24" display="2973661303@qq.com"/>
    <hyperlink ref="N99" r:id="rId25" display="13602302424@163.com"/>
    <hyperlink ref="N98" r:id="rId26" display="1029803191@qq.com"/>
    <hyperlink ref="N2" r:id="rId27" display="alatantaobuqi@icloud.com"/>
    <hyperlink ref="N6" r:id="rId28" display="954474823@qq.com"/>
    <hyperlink ref="N65" r:id="rId29" display="1778017617@qq.com"/>
    <hyperlink ref="N28" r:id="rId30" display="1669259488@qq.com"/>
    <hyperlink ref="N4" r:id="rId31" display="cai20050918@qq.com"/>
    <hyperlink ref="N25" r:id="rId32" display="2942331657@qq.com"/>
    <hyperlink ref="N14" r:id="rId33" display="2965019213@qq.com"/>
    <hyperlink ref="N20" r:id="rId34" display="dxy522794@icloud.com"/>
    <hyperlink ref="N7" r:id="rId35" display="3069692803@qq.com"/>
    <hyperlink ref="N69" r:id="rId36" display="571991229@qq.com"/>
    <hyperlink ref="N88" r:id="rId37" display="3507432539@qq.com"/>
    <hyperlink ref="N66" r:id="rId38" display="2778650458@qq.com"/>
    <hyperlink ref="N11" r:id="rId39" display="2128622592@qq.com"/>
    <hyperlink ref="N89" r:id="rId40" display="2408879545@qq.com"/>
    <hyperlink ref="N61" r:id="rId41" display="m13702928763@163.com"/>
    <hyperlink ref="N82" r:id="rId42" display="1771024168@qq.com"/>
    <hyperlink ref="N33" r:id="rId43" display="15976950869@163.com "/>
    <hyperlink ref="N19" r:id="rId44" display="3320176948@qq.com"/>
    <hyperlink ref="N90" r:id="rId45" display="2990586953@qq.com"/>
    <hyperlink ref="N31" r:id="rId46" display="3167852454@qq.com"/>
    <hyperlink ref="N77" r:id="rId47" display="1161065536@qq.com"/>
    <hyperlink ref="N75" r:id="rId48" display="2803229366@qq.com"/>
    <hyperlink ref="N13" r:id="rId49" display="2422567401@qq.com"/>
    <hyperlink ref="N26" r:id="rId50" display="2043323125@qq.com"/>
    <hyperlink ref="N68" r:id="rId51" display="2740217815@qq.com"/>
    <hyperlink ref="N38" r:id="rId52" display="2150487794@qq.com"/>
    <hyperlink ref="N40" r:id="rId53" display="2916486592@qq.com"/>
    <hyperlink ref="N17" r:id="rId54" display="1905796626@qq.com"/>
    <hyperlink ref="N64" r:id="rId55" display="z7_v@qq.com"/>
    <hyperlink ref="N48" r:id="rId56" display="3151610940@qq.com"/>
    <hyperlink ref="N55" r:id="rId57" display="19349235@qq.com"/>
    <hyperlink ref="N121" r:id="rId58" display="2191617520@qq.com"/>
    <hyperlink ref="N67" r:id="rId59" display="2413768246@qq.com"/>
    <hyperlink ref="N37" r:id="rId60" display="2366883748@qq.com"/>
    <hyperlink ref="N84" r:id="rId61" display="3264675645@qq.com"/>
    <hyperlink ref="N36" r:id="rId62" display="2080358317@qq.com"/>
    <hyperlink ref="N29" r:id="rId63" display="1530641722@qq.com"/>
    <hyperlink ref="N79" r:id="rId64" display="2992336659@qq.com"/>
    <hyperlink ref="N27" r:id="rId65" display="hekelizuishuai@qq.com"/>
    <hyperlink ref="N24" r:id="rId66" display="1678937535@qq.com"/>
    <hyperlink ref="N45" r:id="rId67" display="3174583271@qq.com"/>
    <hyperlink ref="N70" r:id="rId68" display="2749369184@qq.com"/>
    <hyperlink ref="N50" r:id="rId69" display="2375332080@qq.com"/>
    <hyperlink ref="N30" r:id="rId70" display="3455833270@qq.com"/>
    <hyperlink ref="N87" r:id="rId71" display="1615841837@qq.com"/>
    <hyperlink ref="N78" r:id="rId72" display="3120757308@qq.com"/>
    <hyperlink ref="N63" r:id="rId73" display="488396878@qq.com"/>
    <hyperlink ref="N86" r:id="rId74" display="3192965941@qq.com"/>
    <hyperlink ref="N3" r:id="rId75" display="1320937521@qq.com"/>
    <hyperlink ref="N96" r:id="rId76" display="3427229316@qq.com"/>
    <hyperlink ref="N81" r:id="rId77" display="1786653321@qq.com"/>
    <hyperlink ref="N119" r:id="rId78" display="2247244221@qq.com"/>
    <hyperlink ref="N122" r:id="rId79" display="2119078324@qq.com"/>
    <hyperlink ref="N128" r:id="rId80" display="3051830786@qq.com"/>
    <hyperlink ref="N46" r:id="rId81" display="1942718359@qq.com"/>
    <hyperlink ref="N95" r:id="rId82" display="2060136422@qq.com"/>
    <hyperlink ref="N73" r:id="rId83" display="linx_081@163.com"/>
    <hyperlink ref="N92" r:id="rId84" display="zzq1498861309@163.com"/>
    <hyperlink ref="N83" r:id="rId85" display="yinjinjin2005@163.com"/>
    <hyperlink ref="N74" r:id="rId86" display="2625372701@qq.com"/>
    <hyperlink ref="N129" r:id="rId87" display="760728699@qq.com"/>
    <hyperlink ref="N85" r:id="rId88" display="1746806401@.qq.com"/>
    <hyperlink ref="N12" r:id="rId89" display="3493346447@qq.com"/>
    <hyperlink ref="N56" r:id="rId90" display="13539457481@163.com"/>
    <hyperlink ref="N35" r:id="rId91" display="3426027451@qq.com"/>
    <hyperlink ref="N21" r:id="rId92" display="172508186@qq.com"/>
    <hyperlink ref="N39" r:id="rId93" display="lwy888168@qq.com"/>
    <hyperlink ref="N18" r:id="rId94" display="2911498715@qq.com"/>
    <hyperlink ref="N51" r:id="rId95" display="779542139@qq.com"/>
    <hyperlink ref="N130" r:id="rId96" display="wenxuan8847@qq.com"/>
    <hyperlink ref="N41" r:id="rId97" display="3556617080@qq.com"/>
    <hyperlink ref="N97" r:id="rId98" display="2829170215@qq.com"/>
    <hyperlink ref="N32" r:id="rId99" display="hty979766@icloud.com"/>
    <hyperlink ref="N118" r:id="rId100" display="fzy_1121@qq.com"/>
    <hyperlink ref="N102" r:id="rId101" display="3046439004@qq.com"/>
    <hyperlink ref="N127" r:id="rId102" display="15913860493@163.com"/>
    <hyperlink ref="N125" r:id="rId103" display="1731506135@qq.com"/>
    <hyperlink ref="N34" r:id="rId104" display="2230198204@qq.com"/>
    <hyperlink ref="N23" r:id="rId105" display="frhdqq_6@qq.com"/>
    <hyperlink ref="N16" r:id="rId106" display="1853210778@qq.com "/>
    <hyperlink ref="N94" r:id="rId107" display="2741933780@qq.com"/>
    <hyperlink ref="N93" r:id="rId108" display="2173085169@qq.com "/>
    <hyperlink ref="N15" r:id="rId109" display="2939775801@qq.com"/>
    <hyperlink ref="N42" r:id="rId110" display="2698495816@qq.com"/>
    <hyperlink ref="N52" r:id="rId111" display="2169565641@qq.com"/>
    <hyperlink ref="N47" r:id="rId112" display="766759161@qq.com"/>
    <hyperlink ref="N43" r:id="rId113" display="misika_m@163.com"/>
    <hyperlink ref="N53" r:id="rId114" display="zipeng311@gmail.com"/>
    <hyperlink ref="N100" r:id="rId115" display="784867732@qq.com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10" workbookViewId="0">
      <selection activeCell="C41" sqref="C41"/>
    </sheetView>
  </sheetViews>
  <sheetFormatPr defaultColWidth="9" defaultRowHeight="15"/>
  <cols>
    <col min="1" max="1" width="19.375" style="199"/>
    <col min="2" max="2" width="14.5" style="199" customWidth="1"/>
    <col min="3" max="3" width="10" style="199" customWidth="1"/>
    <col min="4" max="4" width="11.625" style="199" customWidth="1"/>
    <col min="5" max="5" width="33.5" style="199" customWidth="1"/>
    <col min="6" max="6" width="9.875" style="199" customWidth="1"/>
    <col min="7" max="7" width="13.125" style="200" customWidth="1"/>
    <col min="8" max="8" width="15" style="199" customWidth="1"/>
    <col min="9" max="9" width="5.375" style="199" customWidth="1"/>
    <col min="10" max="10" width="9" style="199"/>
    <col min="11" max="11" width="20.625" style="199" customWidth="1"/>
    <col min="12" max="12" width="28.375" style="14" customWidth="1"/>
    <col min="13" max="16384" width="9" style="199"/>
  </cols>
  <sheetData>
    <row r="1" s="182" customFormat="1" ht="14.25" spans="1:12">
      <c r="A1" s="201" t="s">
        <v>507</v>
      </c>
      <c r="B1" s="201" t="s">
        <v>508</v>
      </c>
      <c r="C1" s="202" t="s">
        <v>509</v>
      </c>
      <c r="D1" s="202" t="s">
        <v>510</v>
      </c>
      <c r="E1" s="202" t="s">
        <v>511</v>
      </c>
      <c r="F1" s="201" t="s">
        <v>512</v>
      </c>
      <c r="G1" s="203" t="s">
        <v>513</v>
      </c>
      <c r="L1" s="204"/>
    </row>
    <row r="2" spans="1:12">
      <c r="A2" s="205">
        <v>45641.6138773148</v>
      </c>
      <c r="B2" s="206" t="s">
        <v>514</v>
      </c>
      <c r="C2" s="206" t="s">
        <v>515</v>
      </c>
      <c r="D2" s="206" t="s">
        <v>516</v>
      </c>
      <c r="E2" s="206" t="s">
        <v>517</v>
      </c>
      <c r="F2" s="206" t="s">
        <v>518</v>
      </c>
      <c r="G2" s="207" t="s">
        <v>519</v>
      </c>
    </row>
    <row r="3" spans="1:12">
      <c r="A3" s="205">
        <v>45681.488275463</v>
      </c>
      <c r="B3" s="206" t="s">
        <v>520</v>
      </c>
      <c r="C3" s="206" t="s">
        <v>521</v>
      </c>
      <c r="D3" s="206" t="s">
        <v>522</v>
      </c>
      <c r="E3" s="206" t="s">
        <v>523</v>
      </c>
      <c r="F3" s="206" t="s">
        <v>518</v>
      </c>
      <c r="G3" s="207" t="s">
        <v>519</v>
      </c>
    </row>
    <row r="4" spans="1:12">
      <c r="A4" s="205">
        <v>45693.5767592593</v>
      </c>
      <c r="B4" s="206" t="s">
        <v>524</v>
      </c>
      <c r="C4" s="206" t="s">
        <v>525</v>
      </c>
      <c r="D4" s="206" t="s">
        <v>526</v>
      </c>
      <c r="E4" s="206" t="s">
        <v>527</v>
      </c>
      <c r="F4" s="206" t="s">
        <v>518</v>
      </c>
      <c r="G4" s="207" t="s">
        <v>519</v>
      </c>
    </row>
    <row r="5" spans="1:12">
      <c r="A5" s="205">
        <v>45693.7512615741</v>
      </c>
      <c r="B5" s="206" t="s">
        <v>528</v>
      </c>
      <c r="C5" s="206" t="s">
        <v>529</v>
      </c>
      <c r="D5" s="206" t="s">
        <v>530</v>
      </c>
      <c r="E5" s="206" t="s">
        <v>531</v>
      </c>
      <c r="F5" s="206" t="s">
        <v>532</v>
      </c>
      <c r="G5" s="207" t="s">
        <v>519</v>
      </c>
    </row>
    <row r="6" spans="1:12">
      <c r="A6" s="205">
        <v>45750.609375</v>
      </c>
      <c r="B6" s="206" t="s">
        <v>533</v>
      </c>
      <c r="C6" s="206" t="s">
        <v>534</v>
      </c>
      <c r="D6" s="206" t="s">
        <v>535</v>
      </c>
      <c r="E6" s="206" t="s">
        <v>536</v>
      </c>
      <c r="F6" s="206" t="s">
        <v>537</v>
      </c>
      <c r="G6" s="207" t="s">
        <v>538</v>
      </c>
    </row>
    <row r="7" spans="1:12">
      <c r="A7" s="205">
        <v>45750.6248958333</v>
      </c>
      <c r="B7" s="206" t="s">
        <v>539</v>
      </c>
      <c r="C7" s="206" t="s">
        <v>540</v>
      </c>
      <c r="D7" s="206" t="s">
        <v>541</v>
      </c>
      <c r="E7" s="206" t="s">
        <v>542</v>
      </c>
      <c r="F7" s="206" t="s">
        <v>543</v>
      </c>
      <c r="G7" s="207" t="s">
        <v>544</v>
      </c>
    </row>
    <row r="8" spans="1:12">
      <c r="A8" s="205">
        <v>45750.6252893519</v>
      </c>
      <c r="B8" s="206" t="s">
        <v>545</v>
      </c>
      <c r="C8" s="206" t="s">
        <v>546</v>
      </c>
      <c r="D8" s="206" t="s">
        <v>547</v>
      </c>
      <c r="E8" s="206" t="s">
        <v>548</v>
      </c>
      <c r="F8" s="206" t="s">
        <v>518</v>
      </c>
      <c r="G8" s="207" t="s">
        <v>549</v>
      </c>
    </row>
    <row r="9" spans="1:12">
      <c r="A9" s="205">
        <v>45750.6253356481</v>
      </c>
      <c r="B9" s="206" t="s">
        <v>550</v>
      </c>
      <c r="C9" s="206" t="s">
        <v>551</v>
      </c>
      <c r="D9" s="206" t="s">
        <v>552</v>
      </c>
      <c r="E9" s="206" t="s">
        <v>553</v>
      </c>
      <c r="F9" s="206" t="s">
        <v>518</v>
      </c>
      <c r="G9" s="207" t="s">
        <v>554</v>
      </c>
    </row>
    <row r="10" spans="1:12">
      <c r="A10" s="205">
        <v>45761.7134606481</v>
      </c>
      <c r="B10" s="206" t="s">
        <v>555</v>
      </c>
      <c r="C10" s="206" t="s">
        <v>556</v>
      </c>
      <c r="D10" s="206" t="s">
        <v>557</v>
      </c>
      <c r="E10" s="206" t="s">
        <v>558</v>
      </c>
      <c r="F10" s="206" t="s">
        <v>559</v>
      </c>
      <c r="G10" s="207" t="s">
        <v>560</v>
      </c>
    </row>
    <row r="11" spans="1:12">
      <c r="A11" s="205">
        <v>45762.962662037</v>
      </c>
      <c r="B11" s="206" t="s">
        <v>561</v>
      </c>
      <c r="C11" s="206" t="s">
        <v>562</v>
      </c>
      <c r="D11" s="206" t="s">
        <v>563</v>
      </c>
      <c r="E11" s="206" t="s">
        <v>564</v>
      </c>
      <c r="F11" s="206" t="s">
        <v>565</v>
      </c>
      <c r="G11" s="207" t="s">
        <v>566</v>
      </c>
    </row>
    <row r="12" spans="1:12">
      <c r="A12" s="205">
        <v>45750.6343981481</v>
      </c>
      <c r="B12" s="206" t="s">
        <v>567</v>
      </c>
      <c r="C12" s="206" t="s">
        <v>568</v>
      </c>
      <c r="D12" s="206" t="s">
        <v>569</v>
      </c>
      <c r="E12" s="206" t="s">
        <v>570</v>
      </c>
      <c r="F12" s="206" t="s">
        <v>571</v>
      </c>
      <c r="G12" s="207" t="s">
        <v>544</v>
      </c>
    </row>
    <row r="13" spans="1:12">
      <c r="A13" s="205">
        <v>45750.637025463</v>
      </c>
      <c r="B13" s="206" t="s">
        <v>572</v>
      </c>
      <c r="C13" s="206" t="s">
        <v>573</v>
      </c>
      <c r="D13" s="206" t="s">
        <v>541</v>
      </c>
      <c r="E13" s="206" t="s">
        <v>574</v>
      </c>
      <c r="F13" s="206" t="s">
        <v>575</v>
      </c>
      <c r="G13" s="207" t="s">
        <v>576</v>
      </c>
    </row>
    <row r="14" spans="1:12">
      <c r="A14" s="205">
        <v>45750.6774421296</v>
      </c>
      <c r="B14" s="206" t="s">
        <v>577</v>
      </c>
      <c r="C14" s="206" t="s">
        <v>577</v>
      </c>
      <c r="D14" s="206" t="s">
        <v>577</v>
      </c>
      <c r="E14" s="206" t="s">
        <v>578</v>
      </c>
      <c r="F14" s="206" t="s">
        <v>579</v>
      </c>
      <c r="G14" s="207" t="s">
        <v>560</v>
      </c>
    </row>
    <row r="15" spans="1:12">
      <c r="A15" s="205">
        <v>45750.6256481481</v>
      </c>
      <c r="B15" s="206" t="s">
        <v>580</v>
      </c>
      <c r="C15" s="206" t="s">
        <v>581</v>
      </c>
      <c r="D15" s="206" t="s">
        <v>582</v>
      </c>
      <c r="E15" s="206" t="s">
        <v>583</v>
      </c>
      <c r="F15" s="206" t="s">
        <v>584</v>
      </c>
      <c r="G15" s="207" t="s">
        <v>585</v>
      </c>
    </row>
    <row r="18" s="182" customFormat="1" ht="57" spans="1:12">
      <c r="A18" s="208" t="s">
        <v>586</v>
      </c>
      <c r="B18" s="202" t="s">
        <v>587</v>
      </c>
      <c r="C18" s="208" t="s">
        <v>588</v>
      </c>
      <c r="D18" s="208" t="s">
        <v>589</v>
      </c>
      <c r="E18" s="208" t="s">
        <v>590</v>
      </c>
      <c r="F18" s="208" t="s">
        <v>591</v>
      </c>
      <c r="G18" s="208" t="s">
        <v>592</v>
      </c>
      <c r="H18" s="209" t="s">
        <v>593</v>
      </c>
      <c r="I18" s="208" t="s">
        <v>594</v>
      </c>
      <c r="J18" s="204"/>
      <c r="K18" s="182" t="s">
        <v>595</v>
      </c>
      <c r="L18" s="204" t="s">
        <v>596</v>
      </c>
    </row>
    <row r="19" spans="1:12">
      <c r="A19" s="210">
        <v>1933126005</v>
      </c>
      <c r="B19" s="211" t="s">
        <v>597</v>
      </c>
      <c r="C19" s="212" t="s">
        <v>598</v>
      </c>
      <c r="D19" s="212" t="s">
        <v>599</v>
      </c>
      <c r="E19" s="212" t="s">
        <v>600</v>
      </c>
      <c r="F19" s="212">
        <v>85.12</v>
      </c>
      <c r="G19" s="212" t="s">
        <v>601</v>
      </c>
      <c r="H19" s="212" t="s">
        <v>602</v>
      </c>
      <c r="I19" s="212">
        <v>89.2</v>
      </c>
      <c r="J19" s="213">
        <f>_xlfn.XLOOKUP(B19,$B$2:$B$15,$G$2:$G$15,0,0,1)</f>
        <v>0</v>
      </c>
      <c r="K19" s="214" t="s">
        <v>65</v>
      </c>
      <c r="L19" s="211" t="s">
        <v>603</v>
      </c>
    </row>
    <row r="20" spans="1:12">
      <c r="A20" s="210">
        <v>1949932607</v>
      </c>
      <c r="B20" s="215" t="s">
        <v>524</v>
      </c>
      <c r="C20" s="212" t="s">
        <v>525</v>
      </c>
      <c r="D20" s="212" t="s">
        <v>526</v>
      </c>
      <c r="E20" s="212" t="s">
        <v>600</v>
      </c>
      <c r="F20" s="212">
        <v>81.78</v>
      </c>
      <c r="G20" s="212" t="s">
        <v>601</v>
      </c>
      <c r="H20" s="212" t="s">
        <v>602</v>
      </c>
      <c r="I20" s="212">
        <v>85.4</v>
      </c>
      <c r="J20" s="213" t="str">
        <f>_xlfn.XLOOKUP(B20,$B$2:$B$15,$G$2:$G$15,0,0,1)</f>
        <v/>
      </c>
      <c r="K20" s="214" t="s">
        <v>65</v>
      </c>
      <c r="L20" s="211" t="s">
        <v>604</v>
      </c>
    </row>
    <row r="21" spans="1:12">
      <c r="A21" s="210">
        <v>1946628103</v>
      </c>
      <c r="B21" s="215" t="s">
        <v>533</v>
      </c>
      <c r="C21" s="212" t="s">
        <v>534</v>
      </c>
      <c r="D21" s="212" t="s">
        <v>535</v>
      </c>
      <c r="E21" s="212" t="s">
        <v>605</v>
      </c>
      <c r="F21" s="212">
        <v>81.07</v>
      </c>
      <c r="G21" s="212" t="s">
        <v>601</v>
      </c>
      <c r="H21" s="212" t="s">
        <v>606</v>
      </c>
      <c r="I21" s="212">
        <v>80.6</v>
      </c>
      <c r="J21" s="213" t="str">
        <f>_xlfn.XLOOKUP(B21,$B$2:$B$15,$G$2:$G$15,0,0,1)</f>
        <v>概率论与数理统计一门挂科 均分够 语言成绩也合格</v>
      </c>
      <c r="K21" s="214" t="s">
        <v>65</v>
      </c>
      <c r="L21" s="211" t="s">
        <v>607</v>
      </c>
    </row>
    <row r="22" spans="1:12">
      <c r="A22" s="210">
        <v>1933345802</v>
      </c>
      <c r="B22" s="215" t="s">
        <v>539</v>
      </c>
      <c r="C22" s="212" t="s">
        <v>540</v>
      </c>
      <c r="D22" s="212" t="s">
        <v>541</v>
      </c>
      <c r="E22" s="212" t="s">
        <v>600</v>
      </c>
      <c r="F22" s="212">
        <v>84.54</v>
      </c>
      <c r="G22" s="212" t="s">
        <v>601</v>
      </c>
      <c r="H22" s="212" t="s">
        <v>602</v>
      </c>
      <c r="I22" s="212">
        <v>79.2</v>
      </c>
      <c r="J22" s="213" t="str">
        <f>_xlfn.XLOOKUP(B22,$B$2:$B$15,$G$2:$G$15,0,0,1)</f>
        <v>否</v>
      </c>
      <c r="K22" s="214"/>
      <c r="L22" s="211" t="s">
        <v>607</v>
      </c>
    </row>
    <row r="23" spans="1:12">
      <c r="A23" s="210">
        <v>1935058308</v>
      </c>
      <c r="B23" s="215" t="s">
        <v>545</v>
      </c>
      <c r="C23" s="212" t="s">
        <v>546</v>
      </c>
      <c r="D23" s="212" t="s">
        <v>547</v>
      </c>
      <c r="E23" s="212" t="s">
        <v>600</v>
      </c>
      <c r="F23" s="212">
        <v>88.6</v>
      </c>
      <c r="G23" s="212" t="s">
        <v>601</v>
      </c>
      <c r="H23" s="212" t="s">
        <v>602</v>
      </c>
      <c r="I23" s="212">
        <v>85.4</v>
      </c>
      <c r="J23" s="213" t="str">
        <f>_xlfn.XLOOKUP(B23,$B$2:$B$15,$G$2:$G$15,0,0,1)</f>
        <v>无</v>
      </c>
      <c r="K23" s="214" t="s">
        <v>65</v>
      </c>
      <c r="L23" s="211" t="s">
        <v>608</v>
      </c>
    </row>
    <row r="24" ht="13.5" spans="1:12">
      <c r="B24" s="214" t="s">
        <v>609</v>
      </c>
      <c r="C24" s="214"/>
      <c r="D24" s="214"/>
      <c r="E24" s="214"/>
      <c r="F24" s="214"/>
      <c r="G24" s="216"/>
      <c r="H24" s="214"/>
      <c r="I24" s="214"/>
      <c r="J24" s="214"/>
      <c r="K24" s="214" t="s">
        <v>65</v>
      </c>
      <c r="L24" s="217" t="s">
        <v>610</v>
      </c>
    </row>
    <row r="25" spans="1:12">
      <c r="A25" s="210">
        <v>1949940800</v>
      </c>
      <c r="B25" s="206" t="s">
        <v>528</v>
      </c>
      <c r="C25" s="210" t="s">
        <v>529</v>
      </c>
      <c r="D25" s="210" t="s">
        <v>530</v>
      </c>
      <c r="E25" s="210" t="s">
        <v>611</v>
      </c>
      <c r="F25" s="210">
        <v>87.65</v>
      </c>
      <c r="G25" s="210" t="s">
        <v>601</v>
      </c>
      <c r="H25" s="210" t="s">
        <v>602</v>
      </c>
      <c r="I25" s="210">
        <v>90.5</v>
      </c>
      <c r="J25" s="218" t="str">
        <f>_xlfn.XLOOKUP(B25,$B$2:$B$15,$G$2:$G$15,0,0,1)</f>
        <v/>
      </c>
      <c r="L25" s="14" t="s">
        <v>612</v>
      </c>
    </row>
    <row r="26" spans="1:12">
      <c r="A26" s="210">
        <v>1934336708</v>
      </c>
      <c r="B26" s="206" t="s">
        <v>550</v>
      </c>
      <c r="C26" s="210" t="s">
        <v>613</v>
      </c>
      <c r="D26" s="210" t="s">
        <v>614</v>
      </c>
      <c r="E26" s="210" t="s">
        <v>600</v>
      </c>
      <c r="F26" s="210">
        <v>88.52</v>
      </c>
      <c r="G26" s="210" t="s">
        <v>601</v>
      </c>
      <c r="H26" s="210" t="s">
        <v>602</v>
      </c>
      <c r="I26" s="210">
        <v>90</v>
      </c>
      <c r="J26" s="218" t="str">
        <f>_xlfn.XLOOKUP(B26,$B$2:$B$15,$G$2:$G$15,0,0,1)</f>
        <v>前两个不存在 语言成绩是5.5 5.5 7 7 总项6.5申请读4周语言班</v>
      </c>
      <c r="L26" s="14" t="s">
        <v>615</v>
      </c>
    </row>
    <row r="27" spans="1:12">
      <c r="A27" s="210">
        <v>1932816000</v>
      </c>
      <c r="B27" s="206" t="s">
        <v>567</v>
      </c>
      <c r="C27" s="210" t="s">
        <v>616</v>
      </c>
      <c r="D27" s="210" t="s">
        <v>617</v>
      </c>
      <c r="E27" s="210" t="s">
        <v>600</v>
      </c>
      <c r="F27" s="210">
        <v>86.86</v>
      </c>
      <c r="G27" s="210" t="s">
        <v>601</v>
      </c>
      <c r="H27" s="210" t="s">
        <v>602</v>
      </c>
      <c r="I27" s="210">
        <v>84.4</v>
      </c>
      <c r="J27" s="218" t="str">
        <f>_xlfn.XLOOKUP(B27,$B$2:$B$15,$G$2:$G$15,0,0,1)</f>
        <v>否</v>
      </c>
      <c r="L27" s="14" t="s">
        <v>612</v>
      </c>
    </row>
    <row r="28" spans="1:12">
      <c r="A28" s="210">
        <v>1934909205</v>
      </c>
      <c r="B28" s="206" t="s">
        <v>514</v>
      </c>
      <c r="C28" s="210" t="s">
        <v>618</v>
      </c>
      <c r="D28" s="210" t="s">
        <v>516</v>
      </c>
      <c r="E28" s="210" t="s">
        <v>600</v>
      </c>
      <c r="F28" s="210">
        <v>90.41</v>
      </c>
      <c r="G28" s="210" t="s">
        <v>601</v>
      </c>
      <c r="H28" s="210" t="s">
        <v>602</v>
      </c>
      <c r="I28" s="210">
        <v>92</v>
      </c>
      <c r="J28" s="218" t="str">
        <f>_xlfn.XLOOKUP(B28,$B$2:$B$15,$G$2:$G$15,0,0,1)</f>
        <v/>
      </c>
      <c r="L28" s="14" t="s">
        <v>612</v>
      </c>
    </row>
    <row r="29" spans="1:12">
      <c r="A29" s="210">
        <v>1949946707</v>
      </c>
      <c r="B29" s="206" t="s">
        <v>572</v>
      </c>
      <c r="C29" s="210" t="s">
        <v>541</v>
      </c>
      <c r="D29" s="210" t="s">
        <v>573</v>
      </c>
      <c r="E29" s="210" t="s">
        <v>605</v>
      </c>
      <c r="F29" s="210">
        <v>81.84</v>
      </c>
      <c r="G29" s="210" t="s">
        <v>601</v>
      </c>
      <c r="H29" s="210" t="s">
        <v>606</v>
      </c>
      <c r="I29" s="210">
        <v>68</v>
      </c>
      <c r="J29" s="218" t="str">
        <f>_xlfn.XLOOKUP(B29,$B$2:$B$15,$G$2:$G$15,0,0,1)</f>
        <v>一科挂科</v>
      </c>
      <c r="K29" s="199" t="s">
        <v>65</v>
      </c>
      <c r="L29" s="14" t="s">
        <v>619</v>
      </c>
    </row>
    <row r="30" spans="1:12">
      <c r="A30" s="206" t="s">
        <v>558</v>
      </c>
      <c r="B30" s="206" t="s">
        <v>555</v>
      </c>
      <c r="C30" s="206" t="s">
        <v>556</v>
      </c>
      <c r="D30" s="206" t="s">
        <v>557</v>
      </c>
      <c r="E30" s="206" t="s">
        <v>559</v>
      </c>
      <c r="F30" s="14"/>
      <c r="G30" s="206" t="s">
        <v>560</v>
      </c>
      <c r="H30" s="14"/>
      <c r="I30" s="14"/>
      <c r="J30" s="219" t="s">
        <v>620</v>
      </c>
      <c r="L30" s="14" t="s">
        <v>621</v>
      </c>
    </row>
    <row r="31" spans="1:12">
      <c r="A31" s="206" t="s">
        <v>564</v>
      </c>
      <c r="B31" s="206" t="s">
        <v>561</v>
      </c>
      <c r="C31" s="206" t="s">
        <v>562</v>
      </c>
      <c r="D31" s="206" t="s">
        <v>563</v>
      </c>
      <c r="E31" s="206" t="s">
        <v>565</v>
      </c>
      <c r="F31" s="14">
        <v>81.99</v>
      </c>
      <c r="G31" s="14" t="s">
        <v>622</v>
      </c>
      <c r="H31" s="14" t="s">
        <v>623</v>
      </c>
      <c r="I31" s="14">
        <v>73.5</v>
      </c>
      <c r="J31" s="220" t="s">
        <v>624</v>
      </c>
      <c r="L31" s="107" t="s">
        <v>625</v>
      </c>
    </row>
    <row r="32" spans="1:12">
      <c r="A32" s="221">
        <v>1939740506</v>
      </c>
      <c r="B32" s="206" t="s">
        <v>520</v>
      </c>
      <c r="C32" s="221" t="s">
        <v>521</v>
      </c>
      <c r="D32" s="221" t="s">
        <v>522</v>
      </c>
      <c r="E32" s="221" t="s">
        <v>600</v>
      </c>
      <c r="F32" s="221"/>
      <c r="G32" s="221" t="s">
        <v>626</v>
      </c>
      <c r="H32" s="221" t="s">
        <v>602</v>
      </c>
      <c r="I32" s="221"/>
      <c r="J32" s="218" t="str">
        <f t="shared" ref="J32:J37" si="0">_xlfn.XLOOKUP(B32,$B$2:$B$15,$G$2:$G$15,0,0,1)</f>
        <v/>
      </c>
      <c r="L32" s="14" t="s">
        <v>612</v>
      </c>
    </row>
    <row r="33" spans="1:12">
      <c r="A33" s="210">
        <v>1936634105</v>
      </c>
      <c r="B33" s="215" t="s">
        <v>580</v>
      </c>
      <c r="C33" s="212" t="s">
        <v>627</v>
      </c>
      <c r="D33" s="212" t="s">
        <v>628</v>
      </c>
      <c r="E33" s="212" t="s">
        <v>629</v>
      </c>
      <c r="F33" s="212">
        <v>82.82</v>
      </c>
      <c r="G33" s="212" t="s">
        <v>601</v>
      </c>
      <c r="H33" s="212" t="s">
        <v>630</v>
      </c>
      <c r="I33" s="212" t="s">
        <v>369</v>
      </c>
      <c r="J33" s="213" t="str">
        <f t="shared" si="0"/>
        <v>有挂科 然后雅思6分</v>
      </c>
      <c r="K33" s="214"/>
      <c r="L33" s="222" t="s">
        <v>631</v>
      </c>
    </row>
    <row r="34" spans="1:12">
      <c r="A34" s="210">
        <v>1955585806</v>
      </c>
      <c r="B34" s="211" t="s">
        <v>632</v>
      </c>
      <c r="C34" s="212" t="s">
        <v>633</v>
      </c>
      <c r="D34" s="212" t="s">
        <v>634</v>
      </c>
      <c r="E34" s="212" t="s">
        <v>629</v>
      </c>
      <c r="F34" s="212"/>
      <c r="G34" s="212"/>
      <c r="H34" s="212"/>
      <c r="I34" s="212"/>
      <c r="J34" s="213">
        <f t="shared" si="0"/>
        <v>0</v>
      </c>
      <c r="K34" s="214"/>
      <c r="L34" s="211" t="s">
        <v>635</v>
      </c>
    </row>
    <row r="35" spans="1:12">
      <c r="A35" s="210">
        <v>1950244500</v>
      </c>
      <c r="B35" s="215" t="s">
        <v>577</v>
      </c>
      <c r="C35" s="212" t="s">
        <v>636</v>
      </c>
      <c r="D35" s="212" t="s">
        <v>637</v>
      </c>
      <c r="E35" s="212" t="s">
        <v>629</v>
      </c>
      <c r="F35" s="212">
        <v>78.93</v>
      </c>
      <c r="G35" s="212" t="s">
        <v>601</v>
      </c>
      <c r="H35" s="212" t="s">
        <v>602</v>
      </c>
      <c r="I35" s="212">
        <v>66.5</v>
      </c>
      <c r="J35" s="213" t="str">
        <f t="shared" si="0"/>
        <v>是</v>
      </c>
      <c r="K35" s="214"/>
      <c r="L35" s="211" t="s">
        <v>638</v>
      </c>
    </row>
    <row r="36" spans="1:12">
      <c r="A36" s="14"/>
      <c r="B36" s="211" t="s">
        <v>639</v>
      </c>
      <c r="C36" s="211"/>
      <c r="D36" s="211"/>
      <c r="E36" s="212" t="s">
        <v>629</v>
      </c>
      <c r="F36" s="211"/>
      <c r="G36" s="213"/>
      <c r="H36" s="211"/>
      <c r="I36" s="211"/>
      <c r="J36" s="213">
        <f t="shared" si="0"/>
        <v>0</v>
      </c>
      <c r="K36" s="214"/>
      <c r="L36" s="211" t="s">
        <v>640</v>
      </c>
    </row>
    <row r="37" spans="1:12">
      <c r="A37" s="14"/>
      <c r="B37" s="211" t="s">
        <v>641</v>
      </c>
      <c r="C37" s="211"/>
      <c r="D37" s="211"/>
      <c r="E37" s="212" t="s">
        <v>629</v>
      </c>
      <c r="F37" s="211"/>
      <c r="G37" s="213"/>
      <c r="H37" s="211"/>
      <c r="I37" s="211"/>
      <c r="J37" s="213">
        <f t="shared" si="0"/>
        <v>0</v>
      </c>
      <c r="K37" s="214"/>
      <c r="L37" s="211" t="s">
        <v>635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2" sqref="F2:F4"/>
    </sheetView>
  </sheetViews>
  <sheetFormatPr defaultColWidth="9" defaultRowHeight="13.5" outlineLevelRow="7"/>
  <cols>
    <col min="1" max="2" width="16.375" customWidth="1"/>
    <col min="3" max="3" width="17" customWidth="1"/>
    <col min="6" max="6" width="33.625" customWidth="1"/>
    <col min="7" max="7" width="10.25" customWidth="1"/>
    <col min="8" max="8" width="10.375" customWidth="1"/>
    <col min="9" max="9" width="19.75" customWidth="1"/>
  </cols>
  <sheetData>
    <row r="1" s="182" customFormat="1" ht="15.75" spans="1:9">
      <c r="A1" s="183" t="s">
        <v>642</v>
      </c>
      <c r="B1" s="184" t="s">
        <v>643</v>
      </c>
      <c r="C1" s="183" t="s">
        <v>30</v>
      </c>
      <c r="D1" s="183" t="s">
        <v>644</v>
      </c>
      <c r="E1" s="183" t="s">
        <v>645</v>
      </c>
      <c r="F1" s="183" t="s">
        <v>646</v>
      </c>
      <c r="G1" s="183" t="s">
        <v>647</v>
      </c>
      <c r="H1" s="183" t="s">
        <v>648</v>
      </c>
      <c r="I1" s="185" t="s">
        <v>649</v>
      </c>
    </row>
    <row r="2" ht="15.75" spans="1:9">
      <c r="A2" s="186" t="s">
        <v>650</v>
      </c>
      <c r="B2" s="187" t="s">
        <v>651</v>
      </c>
      <c r="C2" s="188" t="s">
        <v>652</v>
      </c>
      <c r="D2" s="186">
        <v>2680355</v>
      </c>
      <c r="E2" s="186" t="s">
        <v>653</v>
      </c>
      <c r="F2" s="188" t="s">
        <v>654</v>
      </c>
      <c r="G2" s="188" t="s">
        <v>655</v>
      </c>
      <c r="H2" s="188" t="s">
        <v>656</v>
      </c>
      <c r="I2" s="18" t="s">
        <v>657</v>
      </c>
    </row>
    <row r="3" ht="15.75" spans="1:9">
      <c r="A3" s="186" t="s">
        <v>650</v>
      </c>
      <c r="B3" s="187" t="s">
        <v>658</v>
      </c>
      <c r="C3" s="188" t="s">
        <v>659</v>
      </c>
      <c r="D3" s="186">
        <v>2684519</v>
      </c>
      <c r="E3" s="186" t="s">
        <v>660</v>
      </c>
      <c r="F3" s="188" t="s">
        <v>518</v>
      </c>
      <c r="G3" s="188" t="s">
        <v>655</v>
      </c>
      <c r="H3" s="188" t="s">
        <v>656</v>
      </c>
      <c r="I3" s="18" t="s">
        <v>657</v>
      </c>
    </row>
    <row r="4" ht="15.75" spans="1:9">
      <c r="A4" s="186" t="s">
        <v>650</v>
      </c>
      <c r="B4" s="187" t="s">
        <v>661</v>
      </c>
      <c r="C4" s="188" t="s">
        <v>662</v>
      </c>
      <c r="D4" s="186">
        <v>2687730</v>
      </c>
      <c r="E4" s="186" t="s">
        <v>660</v>
      </c>
      <c r="F4" s="188" t="s">
        <v>663</v>
      </c>
      <c r="G4" s="188" t="s">
        <v>655</v>
      </c>
      <c r="H4" s="188" t="s">
        <v>656</v>
      </c>
      <c r="I4" s="18" t="s">
        <v>657</v>
      </c>
    </row>
    <row r="5" ht="15.75" spans="1:9">
      <c r="A5" s="189"/>
      <c r="B5" s="190"/>
      <c r="C5" s="191"/>
      <c r="D5" s="192"/>
      <c r="E5" s="192"/>
      <c r="F5" s="191"/>
      <c r="G5" s="191"/>
      <c r="H5" s="193"/>
    </row>
    <row r="6" ht="15.75" spans="1:9">
      <c r="A6" s="194" t="s">
        <v>650</v>
      </c>
      <c r="B6" s="195" t="s">
        <v>664</v>
      </c>
      <c r="C6" s="196" t="s">
        <v>665</v>
      </c>
      <c r="D6" s="194">
        <v>2698871</v>
      </c>
      <c r="E6" s="194" t="s">
        <v>660</v>
      </c>
      <c r="F6" s="197" t="s">
        <v>666</v>
      </c>
      <c r="G6" s="197" t="s">
        <v>655</v>
      </c>
      <c r="H6" s="197" t="s">
        <v>656</v>
      </c>
    </row>
    <row r="7" ht="15.75" spans="1:9">
      <c r="A7" s="194" t="s">
        <v>650</v>
      </c>
      <c r="B7" s="195" t="s">
        <v>667</v>
      </c>
      <c r="C7" s="197" t="s">
        <v>668</v>
      </c>
      <c r="D7" s="194"/>
      <c r="E7" s="194" t="s">
        <v>660</v>
      </c>
      <c r="F7" s="197" t="s">
        <v>669</v>
      </c>
      <c r="G7" s="197" t="s">
        <v>655</v>
      </c>
      <c r="H7" s="197" t="s">
        <v>656</v>
      </c>
    </row>
    <row r="8" ht="15.75" spans="1:9">
      <c r="A8" s="194" t="s">
        <v>650</v>
      </c>
      <c r="B8" s="198" t="s">
        <v>670</v>
      </c>
      <c r="C8" s="197" t="s">
        <v>671</v>
      </c>
      <c r="D8" s="194">
        <v>2680358</v>
      </c>
      <c r="E8" s="194" t="s">
        <v>660</v>
      </c>
      <c r="F8" s="197" t="s">
        <v>672</v>
      </c>
      <c r="G8" s="197" t="s">
        <v>655</v>
      </c>
      <c r="H8" s="197" t="s">
        <v>656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opLeftCell="B1" workbookViewId="0">
      <selection activeCell="F23" sqref="F23"/>
    </sheetView>
  </sheetViews>
  <sheetFormatPr defaultColWidth="9" defaultRowHeight="15"/>
  <cols>
    <col min="1" max="1" width="10.25" style="13" customWidth="1"/>
    <col min="2" max="2" width="9" style="13"/>
    <col min="3" max="3" width="15.75" style="13" customWidth="1"/>
    <col min="4" max="4" width="9" style="13"/>
    <col min="5" max="5" width="16.125" style="13" customWidth="1"/>
    <col min="6" max="6" width="31.125" style="13" customWidth="1"/>
    <col min="7" max="9" width="9" style="13"/>
    <col min="10" max="10" width="14.5" style="13"/>
    <col min="11" max="11" width="9.25" style="13"/>
    <col min="12" max="14" width="9" style="13"/>
    <col min="15" max="15" width="15.625" style="13" customWidth="1"/>
    <col min="16" max="16384" width="9" style="13"/>
  </cols>
  <sheetData>
    <row r="1" ht="21" spans="1:16">
      <c r="A1" s="108" t="s">
        <v>673</v>
      </c>
      <c r="B1" s="109"/>
      <c r="C1" s="109"/>
      <c r="D1" s="109"/>
      <c r="E1" s="109"/>
      <c r="F1" s="110"/>
      <c r="K1" s="108" t="s">
        <v>674</v>
      </c>
      <c r="L1" s="109"/>
      <c r="M1" s="109"/>
      <c r="N1" s="109"/>
      <c r="O1" s="110"/>
      <c r="P1" s="111"/>
    </row>
    <row r="2" ht="15.75" spans="1:16">
      <c r="A2" s="112" t="s">
        <v>675</v>
      </c>
      <c r="B2" s="113" t="s">
        <v>676</v>
      </c>
      <c r="C2" s="114" t="s">
        <v>677</v>
      </c>
      <c r="D2" s="113" t="s">
        <v>678</v>
      </c>
      <c r="E2" s="114" t="s">
        <v>679</v>
      </c>
      <c r="F2" s="113" t="s">
        <v>680</v>
      </c>
      <c r="K2" s="115" t="s">
        <v>675</v>
      </c>
      <c r="L2" s="116" t="s">
        <v>676</v>
      </c>
      <c r="M2" s="116" t="s">
        <v>677</v>
      </c>
      <c r="N2" s="116" t="s">
        <v>678</v>
      </c>
      <c r="O2" s="117" t="s">
        <v>679</v>
      </c>
      <c r="P2" s="118"/>
    </row>
    <row r="3" ht="17.25" spans="1:16">
      <c r="A3" s="119">
        <v>3541854</v>
      </c>
      <c r="B3" s="120" t="s">
        <v>681</v>
      </c>
      <c r="C3" s="121" t="s">
        <v>682</v>
      </c>
      <c r="D3" s="122" t="s">
        <v>683</v>
      </c>
      <c r="E3" s="123">
        <v>45852</v>
      </c>
      <c r="F3" s="124" t="s">
        <v>684</v>
      </c>
      <c r="H3" s="120" t="s">
        <v>681</v>
      </c>
      <c r="I3" s="125" t="s">
        <v>685</v>
      </c>
      <c r="K3" s="126">
        <v>3541854</v>
      </c>
      <c r="L3" s="127" t="s">
        <v>681</v>
      </c>
      <c r="M3" s="128" t="s">
        <v>682</v>
      </c>
      <c r="N3" s="129" t="s">
        <v>683</v>
      </c>
      <c r="O3" s="130">
        <v>45852</v>
      </c>
      <c r="P3" s="118"/>
    </row>
    <row r="4" ht="17.25" spans="1:16">
      <c r="A4" s="131">
        <v>3542801</v>
      </c>
      <c r="B4" s="132" t="s">
        <v>686</v>
      </c>
      <c r="C4" s="133" t="s">
        <v>687</v>
      </c>
      <c r="D4" s="134" t="s">
        <v>688</v>
      </c>
      <c r="E4" s="135">
        <v>45852</v>
      </c>
      <c r="F4" s="124" t="s">
        <v>684</v>
      </c>
      <c r="H4" s="132" t="s">
        <v>686</v>
      </c>
      <c r="I4" s="125" t="s">
        <v>685</v>
      </c>
      <c r="K4" s="126">
        <v>3542801</v>
      </c>
      <c r="L4" s="127" t="s">
        <v>686</v>
      </c>
      <c r="M4" s="128" t="s">
        <v>687</v>
      </c>
      <c r="N4" s="129" t="s">
        <v>688</v>
      </c>
      <c r="O4" s="130">
        <v>45852</v>
      </c>
      <c r="P4" s="118"/>
    </row>
    <row r="5" ht="17.25" spans="1:16">
      <c r="A5" s="131">
        <v>3542800</v>
      </c>
      <c r="B5" s="132" t="s">
        <v>689</v>
      </c>
      <c r="C5" s="133" t="s">
        <v>690</v>
      </c>
      <c r="D5" s="134" t="s">
        <v>688</v>
      </c>
      <c r="E5" s="135">
        <v>45852</v>
      </c>
      <c r="F5" s="136" t="s">
        <v>691</v>
      </c>
      <c r="H5" s="132" t="s">
        <v>689</v>
      </c>
      <c r="I5" s="125" t="s">
        <v>685</v>
      </c>
      <c r="K5" s="126">
        <v>3542800</v>
      </c>
      <c r="L5" s="127" t="s">
        <v>689</v>
      </c>
      <c r="M5" s="128" t="s">
        <v>690</v>
      </c>
      <c r="N5" s="129" t="s">
        <v>688</v>
      </c>
      <c r="O5" s="130">
        <v>45852</v>
      </c>
      <c r="P5" s="118"/>
    </row>
    <row r="6" ht="17.25" spans="1:16">
      <c r="A6" s="131">
        <v>3543019</v>
      </c>
      <c r="B6" s="132" t="s">
        <v>692</v>
      </c>
      <c r="C6" s="133" t="s">
        <v>693</v>
      </c>
      <c r="D6" s="134" t="s">
        <v>694</v>
      </c>
      <c r="E6" s="135">
        <v>45852</v>
      </c>
      <c r="F6" s="124" t="s">
        <v>695</v>
      </c>
      <c r="H6" s="132" t="s">
        <v>692</v>
      </c>
      <c r="I6" s="125" t="s">
        <v>685</v>
      </c>
      <c r="K6" s="126">
        <v>3543019</v>
      </c>
      <c r="L6" s="127" t="s">
        <v>692</v>
      </c>
      <c r="M6" s="128" t="s">
        <v>693</v>
      </c>
      <c r="N6" s="129" t="s">
        <v>694</v>
      </c>
      <c r="O6" s="130">
        <v>45852</v>
      </c>
      <c r="P6" s="118"/>
    </row>
    <row r="7" ht="17.25" spans="1:16">
      <c r="A7" s="131">
        <v>3543170</v>
      </c>
      <c r="B7" s="132" t="s">
        <v>696</v>
      </c>
      <c r="C7" s="133" t="s">
        <v>697</v>
      </c>
      <c r="D7" s="134" t="s">
        <v>688</v>
      </c>
      <c r="E7" s="135">
        <v>45852</v>
      </c>
      <c r="F7" s="124" t="s">
        <v>698</v>
      </c>
      <c r="H7" s="132" t="s">
        <v>696</v>
      </c>
      <c r="I7" s="125" t="s">
        <v>685</v>
      </c>
      <c r="K7" s="126">
        <v>3543170</v>
      </c>
      <c r="L7" s="127" t="s">
        <v>696</v>
      </c>
      <c r="M7" s="128" t="s">
        <v>697</v>
      </c>
      <c r="N7" s="129" t="s">
        <v>688</v>
      </c>
      <c r="O7" s="130">
        <v>45852</v>
      </c>
      <c r="P7" s="118"/>
    </row>
    <row r="8" ht="17.25" spans="1:16">
      <c r="A8" s="131">
        <v>3543853</v>
      </c>
      <c r="B8" s="132" t="s">
        <v>699</v>
      </c>
      <c r="C8" s="133" t="s">
        <v>700</v>
      </c>
      <c r="D8" s="134" t="s">
        <v>694</v>
      </c>
      <c r="E8" s="135">
        <v>45852</v>
      </c>
      <c r="F8" s="137" t="s">
        <v>684</v>
      </c>
      <c r="H8" s="132" t="s">
        <v>699</v>
      </c>
      <c r="I8" s="125" t="s">
        <v>685</v>
      </c>
      <c r="K8" s="126">
        <v>3543853</v>
      </c>
      <c r="L8" s="127" t="s">
        <v>699</v>
      </c>
      <c r="M8" s="128" t="s">
        <v>700</v>
      </c>
      <c r="N8" s="129" t="s">
        <v>694</v>
      </c>
      <c r="O8" s="130">
        <v>45852</v>
      </c>
      <c r="P8" s="118"/>
    </row>
    <row r="9" ht="17.25" spans="1:16">
      <c r="A9" s="131">
        <v>3544048</v>
      </c>
      <c r="B9" s="132" t="s">
        <v>701</v>
      </c>
      <c r="C9" s="133" t="s">
        <v>702</v>
      </c>
      <c r="D9" s="134" t="s">
        <v>688</v>
      </c>
      <c r="E9" s="135">
        <v>45852</v>
      </c>
      <c r="F9" s="124" t="s">
        <v>703</v>
      </c>
      <c r="H9" s="132" t="s">
        <v>701</v>
      </c>
      <c r="I9" s="125" t="s">
        <v>685</v>
      </c>
      <c r="K9" s="126">
        <v>3544048</v>
      </c>
      <c r="L9" s="127" t="s">
        <v>701</v>
      </c>
      <c r="M9" s="128" t="s">
        <v>702</v>
      </c>
      <c r="N9" s="129" t="s">
        <v>688</v>
      </c>
      <c r="O9" s="130">
        <v>45852</v>
      </c>
      <c r="P9" s="118"/>
    </row>
    <row r="10" ht="17.25" spans="1:16">
      <c r="A10" s="131">
        <v>3544474</v>
      </c>
      <c r="B10" s="132" t="s">
        <v>704</v>
      </c>
      <c r="C10" s="133" t="s">
        <v>705</v>
      </c>
      <c r="D10" s="134" t="s">
        <v>688</v>
      </c>
      <c r="E10" s="135">
        <v>45852</v>
      </c>
      <c r="F10" s="137" t="s">
        <v>706</v>
      </c>
      <c r="H10" s="132" t="s">
        <v>704</v>
      </c>
      <c r="I10" s="125" t="s">
        <v>685</v>
      </c>
      <c r="K10" s="126">
        <v>3544474</v>
      </c>
      <c r="L10" s="127" t="s">
        <v>704</v>
      </c>
      <c r="M10" s="128" t="s">
        <v>705</v>
      </c>
      <c r="N10" s="129" t="s">
        <v>688</v>
      </c>
      <c r="O10" s="130">
        <v>45852</v>
      </c>
      <c r="P10" s="118"/>
    </row>
    <row r="11" ht="17.25" spans="1:16">
      <c r="A11" s="131">
        <v>3544568</v>
      </c>
      <c r="B11" s="132" t="s">
        <v>707</v>
      </c>
      <c r="C11" s="133" t="s">
        <v>708</v>
      </c>
      <c r="D11" s="134" t="s">
        <v>688</v>
      </c>
      <c r="E11" s="135">
        <v>45852</v>
      </c>
      <c r="F11" s="137" t="s">
        <v>709</v>
      </c>
      <c r="H11" s="132" t="s">
        <v>707</v>
      </c>
      <c r="I11" s="125" t="s">
        <v>685</v>
      </c>
      <c r="K11" s="126">
        <v>3544568</v>
      </c>
      <c r="L11" s="127" t="s">
        <v>707</v>
      </c>
      <c r="M11" s="128" t="s">
        <v>708</v>
      </c>
      <c r="N11" s="129" t="s">
        <v>688</v>
      </c>
      <c r="O11" s="130">
        <v>45852</v>
      </c>
      <c r="P11" s="118"/>
    </row>
    <row r="12" ht="17.25" spans="1:16">
      <c r="A12" s="131">
        <v>3544744</v>
      </c>
      <c r="B12" s="132" t="s">
        <v>710</v>
      </c>
      <c r="C12" s="133" t="s">
        <v>711</v>
      </c>
      <c r="D12" s="134" t="s">
        <v>688</v>
      </c>
      <c r="E12" s="135">
        <v>45852</v>
      </c>
      <c r="F12" s="124" t="s">
        <v>712</v>
      </c>
      <c r="H12" s="132" t="s">
        <v>710</v>
      </c>
      <c r="I12" s="125" t="s">
        <v>685</v>
      </c>
      <c r="K12" s="126">
        <v>3544744</v>
      </c>
      <c r="L12" s="127" t="s">
        <v>710</v>
      </c>
      <c r="M12" s="128" t="s">
        <v>711</v>
      </c>
      <c r="N12" s="129" t="s">
        <v>688</v>
      </c>
      <c r="O12" s="130">
        <v>45852</v>
      </c>
      <c r="P12" s="118"/>
    </row>
    <row r="13" ht="17.25" spans="1:16">
      <c r="A13" s="138">
        <v>3544753</v>
      </c>
      <c r="B13" s="132" t="s">
        <v>713</v>
      </c>
      <c r="C13" s="133" t="s">
        <v>714</v>
      </c>
      <c r="D13" s="134" t="s">
        <v>694</v>
      </c>
      <c r="E13" s="135">
        <v>45852</v>
      </c>
      <c r="F13" s="137" t="s">
        <v>715</v>
      </c>
      <c r="H13" s="132" t="s">
        <v>713</v>
      </c>
      <c r="I13" s="125" t="s">
        <v>685</v>
      </c>
      <c r="K13" s="139">
        <v>3544753</v>
      </c>
      <c r="L13" s="127" t="s">
        <v>713</v>
      </c>
      <c r="M13" s="128" t="s">
        <v>714</v>
      </c>
      <c r="N13" s="129" t="s">
        <v>694</v>
      </c>
      <c r="O13" s="130">
        <v>45852</v>
      </c>
      <c r="P13" s="118"/>
    </row>
    <row r="14" ht="17.25" spans="1:16">
      <c r="A14" s="138">
        <v>3544876</v>
      </c>
      <c r="B14" s="132" t="s">
        <v>716</v>
      </c>
      <c r="C14" s="133" t="s">
        <v>717</v>
      </c>
      <c r="D14" s="134" t="s">
        <v>694</v>
      </c>
      <c r="E14" s="135">
        <v>45852</v>
      </c>
      <c r="F14" s="137" t="s">
        <v>718</v>
      </c>
      <c r="H14" s="132" t="s">
        <v>716</v>
      </c>
      <c r="I14" s="125" t="s">
        <v>685</v>
      </c>
      <c r="K14" s="139">
        <v>3544876</v>
      </c>
      <c r="L14" s="127" t="s">
        <v>716</v>
      </c>
      <c r="M14" s="128" t="s">
        <v>717</v>
      </c>
      <c r="N14" s="129" t="s">
        <v>694</v>
      </c>
      <c r="O14" s="130">
        <v>45852</v>
      </c>
      <c r="P14" s="118"/>
    </row>
    <row r="15" ht="17.25" spans="1:16">
      <c r="A15" s="138">
        <v>3544958</v>
      </c>
      <c r="B15" s="132" t="s">
        <v>719</v>
      </c>
      <c r="C15" s="133" t="s">
        <v>720</v>
      </c>
      <c r="D15" s="134" t="s">
        <v>694</v>
      </c>
      <c r="E15" s="135">
        <v>45852</v>
      </c>
      <c r="F15" s="137" t="s">
        <v>721</v>
      </c>
      <c r="H15" s="132" t="s">
        <v>719</v>
      </c>
      <c r="I15" s="125" t="s">
        <v>685</v>
      </c>
      <c r="K15" s="139">
        <v>3544958</v>
      </c>
      <c r="L15" s="127" t="s">
        <v>719</v>
      </c>
      <c r="M15" s="128" t="s">
        <v>720</v>
      </c>
      <c r="N15" s="129" t="s">
        <v>694</v>
      </c>
      <c r="O15" s="130">
        <v>45852</v>
      </c>
      <c r="P15" s="118"/>
    </row>
    <row r="16" ht="17.25" spans="1:16">
      <c r="A16" s="138">
        <v>3545240</v>
      </c>
      <c r="B16" s="132" t="s">
        <v>722</v>
      </c>
      <c r="C16" s="133" t="s">
        <v>723</v>
      </c>
      <c r="D16" s="134" t="s">
        <v>694</v>
      </c>
      <c r="E16" s="135">
        <v>45852</v>
      </c>
      <c r="F16" s="137" t="s">
        <v>715</v>
      </c>
      <c r="H16" s="132" t="s">
        <v>722</v>
      </c>
      <c r="I16" s="125" t="s">
        <v>685</v>
      </c>
      <c r="K16" s="139">
        <v>3545240</v>
      </c>
      <c r="L16" s="127" t="s">
        <v>722</v>
      </c>
      <c r="M16" s="128" t="s">
        <v>723</v>
      </c>
      <c r="N16" s="129" t="s">
        <v>694</v>
      </c>
      <c r="O16" s="130">
        <v>45852</v>
      </c>
      <c r="P16" s="118"/>
    </row>
    <row r="17" ht="18" spans="1:16">
      <c r="A17" s="138">
        <v>3545587</v>
      </c>
      <c r="B17" s="132" t="s">
        <v>724</v>
      </c>
      <c r="C17" s="133" t="s">
        <v>725</v>
      </c>
      <c r="D17" s="134" t="s">
        <v>688</v>
      </c>
      <c r="E17" s="135">
        <v>45852</v>
      </c>
      <c r="F17" s="137" t="s">
        <v>715</v>
      </c>
      <c r="H17" s="132" t="s">
        <v>724</v>
      </c>
      <c r="I17" s="125" t="s">
        <v>685</v>
      </c>
      <c r="K17" s="140">
        <v>3545587</v>
      </c>
      <c r="L17" s="141" t="s">
        <v>724</v>
      </c>
      <c r="M17" s="142" t="s">
        <v>725</v>
      </c>
      <c r="N17" s="143" t="s">
        <v>688</v>
      </c>
      <c r="O17" s="144">
        <v>45852</v>
      </c>
      <c r="P17" s="118"/>
    </row>
    <row r="18" ht="19.5" spans="1:16">
      <c r="A18" s="145">
        <v>3545414</v>
      </c>
      <c r="B18" s="146" t="s">
        <v>726</v>
      </c>
      <c r="C18" s="147" t="s">
        <v>727</v>
      </c>
      <c r="D18" s="148" t="s">
        <v>694</v>
      </c>
      <c r="E18" s="149">
        <v>45971</v>
      </c>
      <c r="F18" s="150"/>
      <c r="H18" s="146" t="s">
        <v>726</v>
      </c>
      <c r="I18" s="125" t="s">
        <v>728</v>
      </c>
      <c r="K18" s="118"/>
      <c r="L18" s="118"/>
      <c r="M18" s="118"/>
      <c r="N18" s="118"/>
      <c r="O18" s="151">
        <v>15</v>
      </c>
      <c r="P18" s="118"/>
    </row>
    <row r="19" ht="19.5" spans="1:16">
      <c r="H19" s="152" t="s">
        <v>729</v>
      </c>
      <c r="I19" s="125" t="s">
        <v>730</v>
      </c>
      <c r="K19" s="118"/>
      <c r="L19" s="118"/>
      <c r="M19" s="118"/>
      <c r="N19" s="118"/>
      <c r="O19" s="151"/>
      <c r="P19" s="118"/>
    </row>
    <row r="20" ht="21" spans="1:16">
      <c r="H20" s="127" t="s">
        <v>731</v>
      </c>
      <c r="I20" s="125" t="s">
        <v>730</v>
      </c>
      <c r="K20" s="108" t="s">
        <v>732</v>
      </c>
      <c r="L20" s="109"/>
      <c r="M20" s="109"/>
      <c r="N20" s="109"/>
      <c r="O20" s="110"/>
      <c r="P20" s="118"/>
    </row>
    <row r="21" ht="19.5" spans="1:16">
      <c r="A21" s="153" t="s">
        <v>733</v>
      </c>
      <c r="B21" s="154"/>
      <c r="C21" s="154"/>
      <c r="D21" s="155"/>
      <c r="H21" s="127" t="s">
        <v>734</v>
      </c>
      <c r="I21" s="125" t="s">
        <v>730</v>
      </c>
      <c r="K21" s="156" t="s">
        <v>675</v>
      </c>
      <c r="L21" s="157" t="s">
        <v>676</v>
      </c>
      <c r="M21" s="158" t="s">
        <v>677</v>
      </c>
      <c r="N21" s="159" t="s">
        <v>678</v>
      </c>
      <c r="O21" s="159" t="s">
        <v>679</v>
      </c>
      <c r="P21" s="118"/>
    </row>
    <row r="22" ht="18" spans="1:16">
      <c r="A22" s="156" t="s">
        <v>675</v>
      </c>
      <c r="B22" s="157" t="s">
        <v>676</v>
      </c>
      <c r="C22" s="158" t="s">
        <v>677</v>
      </c>
      <c r="D22" s="159" t="s">
        <v>678</v>
      </c>
      <c r="H22" s="141" t="s">
        <v>735</v>
      </c>
      <c r="I22" s="125" t="s">
        <v>730</v>
      </c>
      <c r="K22" s="160"/>
      <c r="L22" s="161" t="s">
        <v>729</v>
      </c>
      <c r="M22" s="162" t="s">
        <v>736</v>
      </c>
      <c r="N22" s="163" t="s">
        <v>694</v>
      </c>
      <c r="O22" s="164">
        <v>46041</v>
      </c>
      <c r="P22" s="118"/>
    </row>
    <row r="23" ht="17.25" spans="1:16">
      <c r="A23" s="165"/>
      <c r="B23" s="152" t="s">
        <v>729</v>
      </c>
      <c r="C23" s="166" t="s">
        <v>736</v>
      </c>
      <c r="D23" s="167" t="s">
        <v>694</v>
      </c>
      <c r="K23" s="160"/>
      <c r="L23" s="127" t="s">
        <v>731</v>
      </c>
      <c r="M23" s="128" t="s">
        <v>737</v>
      </c>
      <c r="N23" s="168" t="s">
        <v>694</v>
      </c>
      <c r="O23" s="130">
        <v>46041</v>
      </c>
      <c r="P23" s="118"/>
    </row>
    <row r="24" ht="17.25" spans="1:16">
      <c r="A24" s="160"/>
      <c r="B24" s="127" t="s">
        <v>731</v>
      </c>
      <c r="C24" s="128" t="s">
        <v>737</v>
      </c>
      <c r="D24" s="168" t="s">
        <v>694</v>
      </c>
      <c r="K24" s="160"/>
      <c r="L24" s="127" t="s">
        <v>734</v>
      </c>
      <c r="M24" s="128" t="s">
        <v>738</v>
      </c>
      <c r="N24" s="168" t="s">
        <v>694</v>
      </c>
      <c r="O24" s="130">
        <v>46041</v>
      </c>
      <c r="P24" s="118"/>
    </row>
    <row r="25" ht="17.25" spans="1:16">
      <c r="A25" s="160"/>
      <c r="B25" s="127" t="s">
        <v>734</v>
      </c>
      <c r="C25" s="128" t="s">
        <v>738</v>
      </c>
      <c r="D25" s="168" t="s">
        <v>694</v>
      </c>
      <c r="K25" s="169"/>
      <c r="L25" s="127" t="s">
        <v>735</v>
      </c>
      <c r="M25" s="170" t="s">
        <v>739</v>
      </c>
      <c r="N25" s="168" t="s">
        <v>694</v>
      </c>
      <c r="O25" s="130">
        <v>46041</v>
      </c>
      <c r="P25" s="118"/>
    </row>
    <row r="26" ht="18" spans="1:16">
      <c r="A26" s="171"/>
      <c r="B26" s="141" t="s">
        <v>735</v>
      </c>
      <c r="C26" s="172" t="s">
        <v>739</v>
      </c>
      <c r="D26" s="173" t="s">
        <v>694</v>
      </c>
      <c r="K26" s="169"/>
      <c r="L26" s="127" t="s">
        <v>740</v>
      </c>
      <c r="M26" s="128" t="s">
        <v>741</v>
      </c>
      <c r="N26" s="168" t="s">
        <v>688</v>
      </c>
      <c r="O26" s="130">
        <v>46041</v>
      </c>
      <c r="P26" s="118"/>
    </row>
    <row r="27" spans="1:16">
      <c r="K27" s="174"/>
      <c r="L27" s="175" t="s">
        <v>742</v>
      </c>
      <c r="M27" s="128" t="s">
        <v>743</v>
      </c>
      <c r="N27" s="168" t="s">
        <v>688</v>
      </c>
      <c r="O27" s="130">
        <v>46041</v>
      </c>
      <c r="P27" s="118"/>
    </row>
    <row r="28" ht="18" spans="1:16">
      <c r="K28" s="176">
        <v>3545414</v>
      </c>
      <c r="L28" s="177" t="s">
        <v>744</v>
      </c>
      <c r="M28" s="178" t="s">
        <v>727</v>
      </c>
      <c r="N28" s="179" t="s">
        <v>745</v>
      </c>
      <c r="O28" s="180">
        <v>45971</v>
      </c>
      <c r="P28" s="181" t="s">
        <v>746</v>
      </c>
    </row>
    <row r="29" spans="1:16">
      <c r="P29" s="118"/>
    </row>
  </sheetData>
  <sheetProtection formatCells="0" formatColumns="0" formatRows="0" insertRows="0" insertColumns="0" insertHyperlinks="0" deleteColumns="0" deleteRows="0" sort="0" autoFilter="0" pivotTables="0"/>
  <mergeCells count="4">
    <mergeCell ref="A1:F1"/>
    <mergeCell ref="K1:O1"/>
    <mergeCell ref="K20:O20"/>
    <mergeCell ref="A21:D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B2" sqref="B2:B20"/>
    </sheetView>
  </sheetViews>
  <sheetFormatPr defaultColWidth="9" defaultRowHeight="15" outlineLevelCol="4"/>
  <cols>
    <col min="1" max="1" width="12.625" style="13" customWidth="1"/>
    <col min="2" max="2" width="12.75" style="14" customWidth="1"/>
    <col min="3" max="3" width="14.375" style="13" customWidth="1"/>
    <col min="4" max="4" width="9" style="13"/>
    <col min="5" max="5" width="16.125" style="13" customWidth="1"/>
    <col min="6" max="16384" width="9" style="13"/>
  </cols>
  <sheetData>
    <row r="1" spans="1:5">
      <c r="A1" s="99" t="s">
        <v>30</v>
      </c>
      <c r="B1" s="100"/>
      <c r="C1" s="99" t="s">
        <v>747</v>
      </c>
      <c r="E1" s="101" t="s">
        <v>649</v>
      </c>
    </row>
    <row r="2" spans="1:5">
      <c r="A2" s="99" t="s">
        <v>748</v>
      </c>
      <c r="B2" s="102" t="s">
        <v>749</v>
      </c>
      <c r="C2" s="99">
        <v>259120641</v>
      </c>
      <c r="D2" s="13" t="s">
        <v>750</v>
      </c>
    </row>
    <row r="3" spans="1:5">
      <c r="A3" s="99" t="s">
        <v>751</v>
      </c>
      <c r="B3" s="103" t="s">
        <v>752</v>
      </c>
      <c r="C3" s="99">
        <v>259118338</v>
      </c>
      <c r="D3" s="13" t="s">
        <v>750</v>
      </c>
    </row>
    <row r="4" spans="1:5">
      <c r="A4" s="99" t="s">
        <v>753</v>
      </c>
      <c r="B4" s="103" t="s">
        <v>754</v>
      </c>
      <c r="C4" s="99">
        <v>259172499</v>
      </c>
      <c r="D4" s="13" t="s">
        <v>750</v>
      </c>
    </row>
    <row r="5" spans="1:5">
      <c r="A5" s="99" t="s">
        <v>755</v>
      </c>
      <c r="B5" s="104" t="s">
        <v>756</v>
      </c>
      <c r="C5" s="99">
        <v>259170141</v>
      </c>
      <c r="D5" s="13" t="s">
        <v>750</v>
      </c>
      <c r="E5" s="105">
        <v>45911</v>
      </c>
    </row>
    <row r="6" spans="1:5">
      <c r="A6" s="99" t="s">
        <v>757</v>
      </c>
      <c r="B6" s="104" t="s">
        <v>758</v>
      </c>
      <c r="C6" s="99">
        <v>259139702</v>
      </c>
      <c r="D6" s="13" t="s">
        <v>750</v>
      </c>
    </row>
    <row r="7" spans="1:5">
      <c r="A7" s="99" t="s">
        <v>759</v>
      </c>
      <c r="B7" s="103" t="s">
        <v>760</v>
      </c>
      <c r="C7" s="99">
        <v>259188397</v>
      </c>
      <c r="D7" s="13" t="s">
        <v>750</v>
      </c>
    </row>
    <row r="8" spans="1:5">
      <c r="A8" s="99" t="s">
        <v>761</v>
      </c>
      <c r="B8" s="104" t="s">
        <v>762</v>
      </c>
      <c r="C8" s="99">
        <v>259147589</v>
      </c>
      <c r="D8" s="13" t="s">
        <v>750</v>
      </c>
    </row>
    <row r="9" spans="1:5">
      <c r="A9" s="99" t="s">
        <v>763</v>
      </c>
      <c r="B9" s="104" t="s">
        <v>764</v>
      </c>
      <c r="C9" s="99">
        <v>259123158</v>
      </c>
      <c r="D9" s="13" t="s">
        <v>750</v>
      </c>
    </row>
    <row r="10" spans="1:5">
      <c r="A10" s="99" t="s">
        <v>765</v>
      </c>
      <c r="B10" s="103" t="s">
        <v>766</v>
      </c>
      <c r="C10" s="99">
        <v>259123158</v>
      </c>
      <c r="D10" s="13" t="s">
        <v>750</v>
      </c>
    </row>
    <row r="11" spans="1:5">
      <c r="A11" s="99" t="s">
        <v>767</v>
      </c>
      <c r="B11" s="103" t="s">
        <v>768</v>
      </c>
      <c r="C11" s="99">
        <v>259118235</v>
      </c>
      <c r="D11" s="13" t="s">
        <v>750</v>
      </c>
      <c r="E11" s="105">
        <v>45915</v>
      </c>
    </row>
    <row r="12" spans="1:5">
      <c r="A12" s="99" t="s">
        <v>769</v>
      </c>
      <c r="B12" s="103" t="s">
        <v>770</v>
      </c>
      <c r="C12" s="99">
        <v>259172569</v>
      </c>
      <c r="D12" s="13" t="s">
        <v>750</v>
      </c>
      <c r="E12" s="105">
        <v>45908</v>
      </c>
    </row>
    <row r="13" spans="1:5">
      <c r="A13" s="99" t="s">
        <v>771</v>
      </c>
      <c r="B13" s="103" t="s">
        <v>772</v>
      </c>
      <c r="C13" s="99">
        <v>259230076</v>
      </c>
      <c r="D13" s="13" t="s">
        <v>750</v>
      </c>
    </row>
    <row r="14" spans="1:5">
      <c r="A14" s="99" t="s">
        <v>773</v>
      </c>
      <c r="B14" s="103" t="s">
        <v>774</v>
      </c>
      <c r="C14" s="99">
        <v>259230087</v>
      </c>
      <c r="D14" s="13" t="s">
        <v>750</v>
      </c>
    </row>
    <row r="15" spans="1:5">
      <c r="A15" s="99" t="s">
        <v>775</v>
      </c>
      <c r="B15" s="103" t="s">
        <v>776</v>
      </c>
      <c r="C15" s="99">
        <v>259186256</v>
      </c>
      <c r="D15" s="13" t="s">
        <v>750</v>
      </c>
      <c r="E15" s="105">
        <v>45908</v>
      </c>
    </row>
    <row r="16" spans="1:5">
      <c r="A16" s="106" t="s">
        <v>777</v>
      </c>
      <c r="B16" s="39" t="s">
        <v>778</v>
      </c>
      <c r="C16" s="106">
        <v>259197540</v>
      </c>
      <c r="D16" s="13" t="s">
        <v>750</v>
      </c>
    </row>
    <row r="17" spans="1:4">
      <c r="A17" s="106" t="s">
        <v>779</v>
      </c>
      <c r="B17" s="39" t="s">
        <v>780</v>
      </c>
      <c r="C17" s="106">
        <v>259230113</v>
      </c>
      <c r="D17" s="13" t="s">
        <v>750</v>
      </c>
    </row>
    <row r="18" spans="1:4">
      <c r="A18" s="106" t="s">
        <v>781</v>
      </c>
      <c r="B18" s="39" t="s">
        <v>782</v>
      </c>
      <c r="C18" s="106">
        <v>259182513</v>
      </c>
      <c r="D18" s="13" t="s">
        <v>750</v>
      </c>
    </row>
    <row r="19" spans="1:4">
      <c r="A19" s="106" t="s">
        <v>783</v>
      </c>
      <c r="B19" s="39" t="s">
        <v>784</v>
      </c>
      <c r="C19" s="106">
        <v>259182524</v>
      </c>
      <c r="D19" s="13" t="s">
        <v>750</v>
      </c>
    </row>
    <row r="20" spans="1:4">
      <c r="B20" s="107" t="s">
        <v>785</v>
      </c>
      <c r="D20" s="101" t="s">
        <v>786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9" sqref="A9:D17"/>
    </sheetView>
  </sheetViews>
  <sheetFormatPr defaultColWidth="9" defaultRowHeight="15" outlineLevelCol="4"/>
  <cols>
    <col min="1" max="1" width="22.25" style="13" customWidth="1"/>
    <col min="2" max="2" width="16.625" style="13" customWidth="1"/>
    <col min="3" max="3" width="35.125" style="49" customWidth="1"/>
    <col min="4" max="4" width="16" style="49" customWidth="1"/>
    <col min="5" max="16384" width="9" style="13"/>
  </cols>
  <sheetData>
    <row r="1" spans="1:5">
      <c r="A1" s="92" t="s">
        <v>787</v>
      </c>
      <c r="B1" s="92"/>
    </row>
    <row r="2" spans="1:5">
      <c r="A2" s="92" t="s">
        <v>788</v>
      </c>
      <c r="B2" s="92"/>
    </row>
    <row r="3" spans="1:5">
      <c r="A3" s="92" t="s">
        <v>789</v>
      </c>
      <c r="B3" s="92"/>
    </row>
    <row r="4" spans="1:5">
      <c r="A4" s="92" t="s">
        <v>790</v>
      </c>
      <c r="B4" s="92"/>
    </row>
    <row r="9" ht="30.95" customHeight="1" spans="1:5">
      <c r="A9" s="93" t="s">
        <v>791</v>
      </c>
      <c r="B9" s="93" t="s">
        <v>792</v>
      </c>
      <c r="C9" s="94" t="s">
        <v>793</v>
      </c>
      <c r="D9" s="94" t="s">
        <v>794</v>
      </c>
      <c r="E9" s="95"/>
    </row>
    <row r="10" ht="47.1" customHeight="1" spans="1:5">
      <c r="A10" s="96" t="s">
        <v>795</v>
      </c>
      <c r="B10" s="96">
        <v>91</v>
      </c>
      <c r="C10" s="97" t="s">
        <v>796</v>
      </c>
      <c r="D10" s="96" t="s">
        <v>797</v>
      </c>
    </row>
    <row r="11" ht="39" customHeight="1" spans="1:5">
      <c r="A11" s="96" t="s">
        <v>798</v>
      </c>
      <c r="B11" s="96">
        <v>12</v>
      </c>
      <c r="C11" s="97" t="s">
        <v>799</v>
      </c>
      <c r="D11" s="96" t="s">
        <v>800</v>
      </c>
    </row>
    <row r="12" ht="87" customHeight="1" spans="1:5">
      <c r="A12" s="96" t="s">
        <v>801</v>
      </c>
      <c r="B12" s="96">
        <v>12</v>
      </c>
      <c r="C12" s="97" t="s">
        <v>802</v>
      </c>
      <c r="D12" s="96" t="s">
        <v>803</v>
      </c>
    </row>
    <row r="13" ht="30.95" customHeight="1" spans="1:5">
      <c r="A13" s="96" t="s">
        <v>804</v>
      </c>
      <c r="B13" s="96" t="s">
        <v>805</v>
      </c>
      <c r="C13" s="98" t="s">
        <v>806</v>
      </c>
      <c r="D13" s="96" t="s">
        <v>807</v>
      </c>
    </row>
    <row r="14" ht="39" customHeight="1" spans="1:5">
      <c r="A14" s="96" t="s">
        <v>808</v>
      </c>
      <c r="B14" s="96">
        <v>19</v>
      </c>
      <c r="C14" s="98" t="s">
        <v>809</v>
      </c>
      <c r="D14" s="96" t="s">
        <v>810</v>
      </c>
    </row>
    <row r="15" ht="39" customHeight="1" spans="1:5">
      <c r="A15" s="96" t="s">
        <v>811</v>
      </c>
      <c r="B15" s="96">
        <v>3</v>
      </c>
      <c r="C15" s="98" t="s">
        <v>812</v>
      </c>
      <c r="D15" s="96" t="s">
        <v>810</v>
      </c>
    </row>
    <row r="16" ht="39" customHeight="1" spans="1:5">
      <c r="A16" s="96" t="s">
        <v>813</v>
      </c>
      <c r="B16" s="96">
        <v>0</v>
      </c>
      <c r="C16" s="98" t="s">
        <v>809</v>
      </c>
      <c r="D16" s="96" t="s">
        <v>810</v>
      </c>
    </row>
    <row r="17" ht="39" customHeight="1" spans="1:4">
      <c r="A17" s="96" t="s">
        <v>814</v>
      </c>
      <c r="B17" s="96">
        <v>20</v>
      </c>
      <c r="C17" s="97" t="s">
        <v>799</v>
      </c>
      <c r="D17" s="96" t="s">
        <v>815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7"/>
  <sheetViews>
    <sheetView zoomScale="85" zoomScaleNormal="85" topLeftCell="A52" workbookViewId="0">
      <pane xSplit="2" topLeftCell="C1" activePane="topRight" state="frozen"/>
      <selection/>
      <selection pane="topRight" activeCell="Q57" sqref="Q57"/>
    </sheetView>
  </sheetViews>
  <sheetFormatPr defaultColWidth="9" defaultRowHeight="15"/>
  <cols>
    <col min="1" max="1" width="20.125" style="13" customWidth="1"/>
    <col min="2" max="2" width="6.75" style="13" hidden="1" customWidth="1"/>
    <col min="3" max="3" width="4.25" style="13" hidden="1" customWidth="1"/>
    <col min="4" max="4" width="7.25" style="13" customWidth="1"/>
    <col min="5" max="5" width="9" style="13" customWidth="1"/>
    <col min="6" max="8" width="8.625" style="13" hidden="1" customWidth="1"/>
    <col min="9" max="9" width="6.625" style="13" hidden="1" customWidth="1"/>
    <col min="10" max="11" width="8.625" style="13" hidden="1" customWidth="1"/>
    <col min="12" max="12" width="12.625" style="13" hidden="1" customWidth="1"/>
    <col min="13" max="13" width="4.625" style="13" customWidth="1"/>
    <col min="14" max="14" width="8.625" style="13" customWidth="1"/>
    <col min="15" max="15" width="8.125" style="13" hidden="1" customWidth="1"/>
    <col min="16" max="16" width="2.375" style="13" hidden="1" customWidth="1"/>
    <col min="17" max="17" width="10.625" style="14" customWidth="1"/>
    <col min="18" max="18" width="5.875" style="13" customWidth="1"/>
    <col min="19" max="19" width="9.125" style="14" hidden="1" customWidth="1"/>
    <col min="20" max="20" width="5.125" style="14" hidden="1" customWidth="1"/>
    <col min="21" max="21" width="7.125" style="14" hidden="1" customWidth="1"/>
    <col min="22" max="22" width="17.5" style="13" hidden="1" customWidth="1"/>
    <col min="23" max="23" width="6" style="48" customWidth="1"/>
    <col min="24" max="24" width="7" style="14" customWidth="1"/>
    <col min="25" max="25" width="5.875" style="14" hidden="1" customWidth="1"/>
    <col min="26" max="26" width="0.125" style="49" customWidth="1"/>
    <col min="27" max="27" width="11.75" style="13" customWidth="1"/>
    <col min="28" max="30" width="9" style="14"/>
    <col min="31" max="16384" width="9" style="13"/>
  </cols>
  <sheetData>
    <row r="1" ht="20.25" spans="1:14">
      <c r="A1" s="50" t="s">
        <v>816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ht="54" spans="1:14">
      <c r="A2" s="51" t="s">
        <v>5</v>
      </c>
      <c r="B2" s="51"/>
      <c r="C2" s="51" t="s">
        <v>817</v>
      </c>
      <c r="D2" s="52" t="s">
        <v>818</v>
      </c>
      <c r="E2" s="51" t="s">
        <v>819</v>
      </c>
      <c r="F2" s="51" t="s">
        <v>820</v>
      </c>
      <c r="G2" s="51" t="s">
        <v>821</v>
      </c>
      <c r="H2" s="51" t="s">
        <v>822</v>
      </c>
      <c r="I2" s="51" t="s">
        <v>823</v>
      </c>
      <c r="J2" s="53" t="s">
        <v>824</v>
      </c>
      <c r="K2" s="53" t="s">
        <v>825</v>
      </c>
      <c r="L2" s="53" t="s">
        <v>826</v>
      </c>
      <c r="M2" s="49"/>
      <c r="N2" s="49"/>
    </row>
    <row r="3" spans="1:14">
      <c r="A3" s="54" t="s">
        <v>827</v>
      </c>
      <c r="B3" s="54"/>
      <c r="C3" s="54">
        <v>32</v>
      </c>
      <c r="D3" s="55">
        <v>32</v>
      </c>
      <c r="E3" s="54">
        <v>10</v>
      </c>
      <c r="F3" s="54">
        <v>12</v>
      </c>
      <c r="G3" s="54">
        <v>12</v>
      </c>
      <c r="H3" s="56">
        <f t="shared" ref="H3:H14" si="0">(I3+J3)/D3</f>
        <v>0.375</v>
      </c>
      <c r="I3" s="54">
        <v>12</v>
      </c>
      <c r="J3" s="57">
        <v>0</v>
      </c>
      <c r="K3" s="57">
        <v>0</v>
      </c>
      <c r="L3" s="58">
        <v>20</v>
      </c>
      <c r="M3" s="13">
        <f t="shared" ref="M3:M14" si="1">SUM(I3:L3)</f>
        <v>32</v>
      </c>
    </row>
    <row r="4" spans="1:14">
      <c r="A4" s="54" t="s">
        <v>828</v>
      </c>
      <c r="B4" s="54"/>
      <c r="C4" s="54">
        <v>31</v>
      </c>
      <c r="D4" s="55">
        <v>31</v>
      </c>
      <c r="E4" s="54">
        <v>11</v>
      </c>
      <c r="F4" s="54">
        <v>8</v>
      </c>
      <c r="G4" s="54">
        <v>8</v>
      </c>
      <c r="H4" s="56">
        <f t="shared" si="0"/>
        <v>0.258064516129032</v>
      </c>
      <c r="I4" s="54">
        <v>8</v>
      </c>
      <c r="J4" s="57">
        <v>0</v>
      </c>
      <c r="K4" s="57">
        <v>2</v>
      </c>
      <c r="L4" s="58">
        <v>21</v>
      </c>
      <c r="M4" s="13">
        <f t="shared" si="1"/>
        <v>31</v>
      </c>
    </row>
    <row r="5" spans="1:14">
      <c r="A5" s="54" t="s">
        <v>829</v>
      </c>
      <c r="B5" s="54"/>
      <c r="C5" s="54">
        <v>8</v>
      </c>
      <c r="D5" s="55">
        <v>8</v>
      </c>
      <c r="E5" s="54">
        <v>6</v>
      </c>
      <c r="F5" s="54">
        <v>7</v>
      </c>
      <c r="G5" s="54">
        <v>2</v>
      </c>
      <c r="H5" s="56">
        <f t="shared" si="0"/>
        <v>0.875</v>
      </c>
      <c r="I5" s="54">
        <v>2</v>
      </c>
      <c r="J5" s="57">
        <v>5</v>
      </c>
      <c r="K5" s="57">
        <v>0</v>
      </c>
      <c r="L5" s="58">
        <v>1</v>
      </c>
      <c r="M5" s="13">
        <f t="shared" si="1"/>
        <v>8</v>
      </c>
    </row>
    <row r="6" spans="1:14">
      <c r="A6" s="54" t="s">
        <v>830</v>
      </c>
      <c r="B6" s="54"/>
      <c r="C6" s="54">
        <v>24</v>
      </c>
      <c r="D6" s="55">
        <v>24</v>
      </c>
      <c r="E6" s="54">
        <v>5</v>
      </c>
      <c r="F6" s="54">
        <v>5</v>
      </c>
      <c r="G6" s="54">
        <v>5</v>
      </c>
      <c r="H6" s="56">
        <f t="shared" si="0"/>
        <v>0.208333333333333</v>
      </c>
      <c r="I6" s="54">
        <v>0</v>
      </c>
      <c r="J6" s="57">
        <v>5</v>
      </c>
      <c r="K6" s="57">
        <v>0</v>
      </c>
      <c r="L6" s="58">
        <v>19</v>
      </c>
      <c r="M6" s="13">
        <f t="shared" si="1"/>
        <v>24</v>
      </c>
    </row>
    <row r="7" spans="1:14">
      <c r="A7" s="54" t="s">
        <v>831</v>
      </c>
      <c r="B7" s="54"/>
      <c r="C7" s="54">
        <v>33</v>
      </c>
      <c r="D7" s="55">
        <v>33</v>
      </c>
      <c r="E7" s="54">
        <v>20</v>
      </c>
      <c r="F7" s="54">
        <v>19</v>
      </c>
      <c r="G7" s="54">
        <v>19</v>
      </c>
      <c r="H7" s="56">
        <f t="shared" si="0"/>
        <v>0.666666666666667</v>
      </c>
      <c r="I7" s="54">
        <v>8</v>
      </c>
      <c r="J7" s="57">
        <v>14</v>
      </c>
      <c r="K7" s="57">
        <v>1</v>
      </c>
      <c r="L7" s="58">
        <v>9</v>
      </c>
      <c r="M7" s="13">
        <f t="shared" si="1"/>
        <v>32</v>
      </c>
      <c r="N7" s="13" t="s">
        <v>832</v>
      </c>
    </row>
    <row r="8" spans="1:14">
      <c r="A8" s="54" t="s">
        <v>833</v>
      </c>
      <c r="B8" s="54"/>
      <c r="C8" s="54">
        <v>33</v>
      </c>
      <c r="D8" s="55">
        <v>33</v>
      </c>
      <c r="E8" s="54">
        <v>23</v>
      </c>
      <c r="F8" s="54">
        <v>25</v>
      </c>
      <c r="G8" s="54">
        <v>25</v>
      </c>
      <c r="H8" s="56">
        <f t="shared" si="0"/>
        <v>0.606060606060606</v>
      </c>
      <c r="I8" s="54">
        <v>14</v>
      </c>
      <c r="J8" s="57">
        <v>6</v>
      </c>
      <c r="K8" s="57">
        <v>2</v>
      </c>
      <c r="L8" s="58">
        <v>11</v>
      </c>
      <c r="M8" s="13">
        <f t="shared" si="1"/>
        <v>33</v>
      </c>
    </row>
    <row r="9" spans="1:14">
      <c r="A9" s="54" t="s">
        <v>834</v>
      </c>
      <c r="B9" s="54"/>
      <c r="C9" s="54">
        <v>32</v>
      </c>
      <c r="D9" s="55">
        <v>32</v>
      </c>
      <c r="E9" s="54">
        <v>17</v>
      </c>
      <c r="F9" s="54">
        <v>23</v>
      </c>
      <c r="G9" s="54">
        <v>17</v>
      </c>
      <c r="H9" s="56">
        <f t="shared" si="0"/>
        <v>0.59375</v>
      </c>
      <c r="I9" s="54">
        <v>13</v>
      </c>
      <c r="J9" s="57">
        <v>6</v>
      </c>
      <c r="K9" s="57">
        <v>4</v>
      </c>
      <c r="L9" s="58">
        <v>9</v>
      </c>
      <c r="M9" s="13">
        <f t="shared" si="1"/>
        <v>32</v>
      </c>
    </row>
    <row r="10" spans="1:14">
      <c r="A10" s="54" t="s">
        <v>835</v>
      </c>
      <c r="B10" s="54"/>
      <c r="C10" s="54">
        <v>30</v>
      </c>
      <c r="D10" s="55">
        <v>30</v>
      </c>
      <c r="E10" s="54">
        <v>15</v>
      </c>
      <c r="F10" s="54">
        <v>23</v>
      </c>
      <c r="G10" s="54">
        <v>23</v>
      </c>
      <c r="H10" s="56">
        <f t="shared" si="0"/>
        <v>0.766666666666667</v>
      </c>
      <c r="I10" s="54">
        <v>11</v>
      </c>
      <c r="J10" s="57">
        <v>12</v>
      </c>
      <c r="K10" s="57">
        <v>0</v>
      </c>
      <c r="L10" s="58">
        <v>7</v>
      </c>
      <c r="M10" s="13">
        <f t="shared" si="1"/>
        <v>30</v>
      </c>
    </row>
    <row r="11" spans="1:14">
      <c r="A11" s="54" t="s">
        <v>836</v>
      </c>
      <c r="B11" s="54"/>
      <c r="C11" s="54">
        <v>27</v>
      </c>
      <c r="D11" s="55">
        <v>27</v>
      </c>
      <c r="E11" s="54">
        <v>22</v>
      </c>
      <c r="F11" s="54">
        <v>22</v>
      </c>
      <c r="G11" s="54">
        <v>22</v>
      </c>
      <c r="H11" s="56">
        <f t="shared" si="0"/>
        <v>0.777777777777778</v>
      </c>
      <c r="I11" s="54">
        <v>13</v>
      </c>
      <c r="J11" s="57">
        <v>8</v>
      </c>
      <c r="K11" s="57">
        <v>2</v>
      </c>
      <c r="L11" s="58">
        <v>3</v>
      </c>
      <c r="M11" s="13">
        <f t="shared" si="1"/>
        <v>26</v>
      </c>
      <c r="N11" s="13" t="s">
        <v>832</v>
      </c>
    </row>
    <row r="12" spans="1:14">
      <c r="A12" s="54" t="s">
        <v>837</v>
      </c>
      <c r="B12" s="54"/>
      <c r="C12" s="54">
        <v>27</v>
      </c>
      <c r="D12" s="55">
        <v>26</v>
      </c>
      <c r="E12" s="54">
        <v>15</v>
      </c>
      <c r="F12" s="54">
        <v>16</v>
      </c>
      <c r="G12" s="54">
        <v>16</v>
      </c>
      <c r="H12" s="56">
        <f t="shared" si="0"/>
        <v>0.615384615384615</v>
      </c>
      <c r="I12" s="54">
        <v>12</v>
      </c>
      <c r="J12" s="57">
        <v>4</v>
      </c>
      <c r="K12" s="57">
        <v>0</v>
      </c>
      <c r="L12" s="58">
        <v>10</v>
      </c>
      <c r="M12" s="13">
        <f t="shared" si="1"/>
        <v>26</v>
      </c>
    </row>
    <row r="13" spans="1:14">
      <c r="A13" s="54" t="s">
        <v>838</v>
      </c>
      <c r="B13" s="54"/>
      <c r="C13" s="54">
        <v>30</v>
      </c>
      <c r="D13" s="55">
        <v>30</v>
      </c>
      <c r="E13" s="54">
        <v>10</v>
      </c>
      <c r="F13" s="54">
        <v>15</v>
      </c>
      <c r="G13" s="54">
        <v>6</v>
      </c>
      <c r="H13" s="56">
        <f t="shared" si="0"/>
        <v>0.666666666666667</v>
      </c>
      <c r="I13" s="54">
        <v>12</v>
      </c>
      <c r="J13" s="57">
        <v>8</v>
      </c>
      <c r="K13" s="57">
        <v>1</v>
      </c>
      <c r="L13" s="58">
        <v>9</v>
      </c>
      <c r="M13" s="13">
        <f t="shared" si="1"/>
        <v>30</v>
      </c>
    </row>
    <row r="14" spans="1:14">
      <c r="A14" s="59" t="s">
        <v>839</v>
      </c>
      <c r="B14" s="59"/>
      <c r="C14" s="59">
        <f t="shared" ref="C14:G14" si="2">SUM(C3:C13)</f>
        <v>307</v>
      </c>
      <c r="D14" s="59">
        <f t="shared" si="2"/>
        <v>306</v>
      </c>
      <c r="E14" s="59">
        <f t="shared" si="2"/>
        <v>154</v>
      </c>
      <c r="F14" s="59">
        <f t="shared" si="2"/>
        <v>175</v>
      </c>
      <c r="G14" s="59">
        <f t="shared" si="2"/>
        <v>155</v>
      </c>
      <c r="H14" s="56">
        <f t="shared" si="0"/>
        <v>0.565359477124183</v>
      </c>
      <c r="I14" s="59">
        <f t="shared" ref="I14:L14" si="3">SUM(I3:I13)</f>
        <v>105</v>
      </c>
      <c r="J14" s="59">
        <f t="shared" si="3"/>
        <v>68</v>
      </c>
      <c r="K14" s="59">
        <f t="shared" si="3"/>
        <v>12</v>
      </c>
      <c r="L14" s="59">
        <f t="shared" si="3"/>
        <v>119</v>
      </c>
      <c r="M14" s="13">
        <f t="shared" si="1"/>
        <v>304</v>
      </c>
      <c r="N14" s="13">
        <f>SUM(M3:M13)</f>
        <v>304</v>
      </c>
    </row>
    <row r="15" spans="1:14">
      <c r="A15" s="59" t="s">
        <v>840</v>
      </c>
      <c r="B15" s="59"/>
      <c r="C15" s="59"/>
      <c r="D15" s="59"/>
      <c r="E15" s="60">
        <f>E14/$D$14</f>
        <v>0.503267973856209</v>
      </c>
      <c r="F15" s="60">
        <f>F14/$D$14</f>
        <v>0.571895424836601</v>
      </c>
      <c r="G15" s="60">
        <f>G14/$D$14</f>
        <v>0.506535947712418</v>
      </c>
      <c r="H15" s="60">
        <v>0.565359477124183</v>
      </c>
      <c r="I15" s="60">
        <f>I14/$D$14</f>
        <v>0.343137254901961</v>
      </c>
      <c r="J15" s="60">
        <f>J14/$D$14</f>
        <v>0.222222222222222</v>
      </c>
      <c r="K15" s="60">
        <f>K14/$D$14</f>
        <v>0.0392156862745098</v>
      </c>
      <c r="L15" s="60">
        <f>L14/$D$14</f>
        <v>0.388888888888889</v>
      </c>
    </row>
    <row r="24" ht="40.5" spans="1:31">
      <c r="A24" s="61" t="s">
        <v>5</v>
      </c>
      <c r="B24" s="61" t="s">
        <v>2</v>
      </c>
      <c r="C24" s="61" t="s">
        <v>817</v>
      </c>
      <c r="D24" s="61" t="s">
        <v>841</v>
      </c>
      <c r="E24" s="51" t="s">
        <v>822</v>
      </c>
      <c r="F24" s="51" t="s">
        <v>842</v>
      </c>
      <c r="G24" s="51" t="s">
        <v>823</v>
      </c>
      <c r="H24" s="53" t="s">
        <v>824</v>
      </c>
      <c r="I24" s="53" t="s">
        <v>843</v>
      </c>
      <c r="J24" s="53" t="s">
        <v>844</v>
      </c>
      <c r="K24" s="53" t="s">
        <v>825</v>
      </c>
      <c r="L24" s="53" t="s">
        <v>826</v>
      </c>
      <c r="M24" s="53" t="s">
        <v>845</v>
      </c>
      <c r="N24" s="53" t="s">
        <v>846</v>
      </c>
      <c r="O24" s="53" t="s">
        <v>847</v>
      </c>
      <c r="Q24" s="61" t="s">
        <v>848</v>
      </c>
      <c r="R24" s="61" t="s">
        <v>849</v>
      </c>
      <c r="S24" s="62" t="s">
        <v>850</v>
      </c>
      <c r="T24" s="63"/>
      <c r="U24" s="63"/>
      <c r="V24" s="61" t="s">
        <v>847</v>
      </c>
      <c r="W24" s="64" t="s">
        <v>851</v>
      </c>
      <c r="X24" s="65"/>
      <c r="Y24" s="62"/>
      <c r="Z24" s="66" t="s">
        <v>852</v>
      </c>
      <c r="AA24" s="67" t="s">
        <v>847</v>
      </c>
      <c r="AB24" s="68"/>
      <c r="AC24" s="69"/>
      <c r="AD24" s="69"/>
    </row>
    <row r="25" ht="27" spans="1:31">
      <c r="A25" s="70"/>
      <c r="B25" s="70"/>
      <c r="C25" s="70"/>
      <c r="D25" s="70"/>
      <c r="E25" s="51"/>
      <c r="F25" s="51"/>
      <c r="G25" s="51"/>
      <c r="H25" s="53"/>
      <c r="I25" s="53"/>
      <c r="J25" s="53"/>
      <c r="K25" s="53"/>
      <c r="L25" s="53"/>
      <c r="M25" s="53"/>
      <c r="N25" s="53"/>
      <c r="O25" s="53"/>
      <c r="Q25" s="70"/>
      <c r="R25" s="70"/>
      <c r="S25" s="71" t="s">
        <v>853</v>
      </c>
      <c r="T25" s="72" t="s">
        <v>854</v>
      </c>
      <c r="U25" s="71" t="s">
        <v>855</v>
      </c>
      <c r="V25" s="70"/>
      <c r="W25" s="73" t="s">
        <v>853</v>
      </c>
      <c r="X25" s="71" t="s">
        <v>855</v>
      </c>
      <c r="Y25" s="71" t="s">
        <v>854</v>
      </c>
      <c r="Z25" s="74"/>
      <c r="AA25" s="67"/>
      <c r="AB25" s="71" t="s">
        <v>856</v>
      </c>
      <c r="AC25" s="72" t="s">
        <v>857</v>
      </c>
      <c r="AD25" s="72" t="s">
        <v>858</v>
      </c>
    </row>
    <row r="26" spans="1:31">
      <c r="A26" s="54" t="s">
        <v>827</v>
      </c>
      <c r="B26" s="54" t="s">
        <v>859</v>
      </c>
      <c r="C26" s="54">
        <v>32</v>
      </c>
      <c r="D26" s="55">
        <v>32</v>
      </c>
      <c r="E26" s="75">
        <f t="shared" ref="E26:E36" si="4">(G26+H26)/D26</f>
        <v>0.375</v>
      </c>
      <c r="F26" s="76">
        <v>6</v>
      </c>
      <c r="G26" s="54">
        <v>12</v>
      </c>
      <c r="H26" s="57">
        <v>0</v>
      </c>
      <c r="I26" s="57">
        <v>7</v>
      </c>
      <c r="J26" s="57">
        <v>5</v>
      </c>
      <c r="K26" s="57">
        <v>2</v>
      </c>
      <c r="L26" s="58">
        <v>12</v>
      </c>
      <c r="M26" s="57">
        <v>7</v>
      </c>
      <c r="N26" s="58">
        <v>11</v>
      </c>
      <c r="O26" s="77"/>
      <c r="Q26" s="78">
        <v>14</v>
      </c>
      <c r="R26" s="39" t="s">
        <v>805</v>
      </c>
      <c r="S26" s="18"/>
      <c r="T26" s="39"/>
      <c r="U26" s="18"/>
      <c r="V26" s="79"/>
      <c r="W26" s="80"/>
      <c r="X26" s="18"/>
      <c r="Y26" s="18"/>
      <c r="Z26" s="80"/>
      <c r="AA26" s="79"/>
      <c r="AB26" s="18"/>
      <c r="AC26" s="39"/>
      <c r="AD26" s="39"/>
    </row>
    <row r="27" spans="1:31">
      <c r="A27" s="54" t="s">
        <v>828</v>
      </c>
      <c r="B27" s="54" t="s">
        <v>860</v>
      </c>
      <c r="C27" s="54">
        <v>31</v>
      </c>
      <c r="D27" s="55">
        <v>29</v>
      </c>
      <c r="E27" s="75">
        <f t="shared" si="4"/>
        <v>0.344827586206897</v>
      </c>
      <c r="F27" s="76">
        <v>2</v>
      </c>
      <c r="G27" s="54">
        <v>9</v>
      </c>
      <c r="H27" s="57">
        <v>1</v>
      </c>
      <c r="I27" s="57">
        <v>8</v>
      </c>
      <c r="J27" s="57">
        <v>2</v>
      </c>
      <c r="K27" s="57">
        <v>3</v>
      </c>
      <c r="L27" s="58">
        <v>14</v>
      </c>
      <c r="M27" s="57">
        <v>6</v>
      </c>
      <c r="N27" s="58">
        <v>14</v>
      </c>
      <c r="O27" s="77" t="s">
        <v>861</v>
      </c>
      <c r="Q27" s="78">
        <v>17</v>
      </c>
      <c r="R27" s="39" t="s">
        <v>805</v>
      </c>
      <c r="S27" s="18"/>
      <c r="T27" s="39"/>
      <c r="U27" s="18"/>
      <c r="V27" s="79"/>
      <c r="W27" s="80"/>
      <c r="X27" s="18"/>
      <c r="Y27" s="18"/>
      <c r="Z27" s="80"/>
      <c r="AA27" s="79"/>
      <c r="AB27" s="18"/>
      <c r="AC27" s="39"/>
      <c r="AD27" s="39"/>
    </row>
    <row r="28" ht="41.1" customHeight="1" spans="1:31">
      <c r="A28" s="54" t="s">
        <v>830</v>
      </c>
      <c r="B28" s="54" t="s">
        <v>862</v>
      </c>
      <c r="C28" s="54">
        <v>24</v>
      </c>
      <c r="D28" s="55">
        <v>24</v>
      </c>
      <c r="E28" s="75">
        <f t="shared" si="4"/>
        <v>0.208333333333333</v>
      </c>
      <c r="F28" s="76">
        <v>0</v>
      </c>
      <c r="G28" s="54">
        <v>4</v>
      </c>
      <c r="H28" s="57">
        <v>1</v>
      </c>
      <c r="I28" s="57">
        <v>0</v>
      </c>
      <c r="J28" s="57">
        <v>5</v>
      </c>
      <c r="K28" s="57">
        <v>0</v>
      </c>
      <c r="L28" s="58">
        <v>19</v>
      </c>
      <c r="M28" s="57">
        <v>16</v>
      </c>
      <c r="N28" s="58">
        <v>19</v>
      </c>
      <c r="O28" s="77"/>
      <c r="Q28" s="78">
        <v>19</v>
      </c>
      <c r="R28" s="39">
        <v>19</v>
      </c>
      <c r="S28" s="18">
        <v>19</v>
      </c>
      <c r="T28" s="39">
        <v>0</v>
      </c>
      <c r="U28" s="18">
        <v>0</v>
      </c>
      <c r="V28" s="79"/>
      <c r="W28" s="80">
        <v>6</v>
      </c>
      <c r="X28" s="18">
        <v>12</v>
      </c>
      <c r="Y28" s="18">
        <v>1</v>
      </c>
      <c r="Z28" s="80" t="s">
        <v>863</v>
      </c>
      <c r="AA28" s="79"/>
      <c r="AB28" s="18">
        <v>7</v>
      </c>
      <c r="AC28" s="39">
        <v>12</v>
      </c>
      <c r="AD28" s="39">
        <v>0</v>
      </c>
      <c r="AE28" s="14">
        <f>SUM(AB28:AD28)</f>
        <v>19</v>
      </c>
    </row>
    <row r="29" ht="44.1" customHeight="1" spans="1:31">
      <c r="A29" s="54" t="s">
        <v>829</v>
      </c>
      <c r="B29" s="54" t="s">
        <v>864</v>
      </c>
      <c r="C29" s="54">
        <v>8</v>
      </c>
      <c r="D29" s="55">
        <v>8</v>
      </c>
      <c r="E29" s="75">
        <f t="shared" si="4"/>
        <v>0.625</v>
      </c>
      <c r="F29" s="76">
        <v>0</v>
      </c>
      <c r="G29" s="54">
        <v>4</v>
      </c>
      <c r="H29" s="57">
        <v>1</v>
      </c>
      <c r="I29" s="57">
        <v>0</v>
      </c>
      <c r="J29" s="57">
        <v>5</v>
      </c>
      <c r="K29" s="57">
        <v>1</v>
      </c>
      <c r="L29" s="58">
        <v>2</v>
      </c>
      <c r="M29" s="57">
        <v>1</v>
      </c>
      <c r="N29" s="58">
        <v>2</v>
      </c>
      <c r="O29" s="77"/>
      <c r="Q29" s="78">
        <v>3</v>
      </c>
      <c r="R29" s="39">
        <v>3</v>
      </c>
      <c r="S29" s="18">
        <v>1</v>
      </c>
      <c r="T29" s="39">
        <v>1</v>
      </c>
      <c r="U29" s="18">
        <v>1</v>
      </c>
      <c r="V29" s="79" t="s">
        <v>865</v>
      </c>
      <c r="W29" s="80">
        <v>0</v>
      </c>
      <c r="X29" s="18">
        <v>3</v>
      </c>
      <c r="Y29" s="18">
        <v>0</v>
      </c>
      <c r="Z29" s="80" t="s">
        <v>863</v>
      </c>
      <c r="AA29" s="79"/>
      <c r="AB29" s="18">
        <v>0</v>
      </c>
      <c r="AC29" s="39">
        <v>2</v>
      </c>
      <c r="AD29" s="39">
        <v>1</v>
      </c>
      <c r="AE29" s="14">
        <f t="shared" ref="AE29:AE37" si="5">SUM(AB29:AD29)</f>
        <v>3</v>
      </c>
    </row>
    <row r="30" ht="94.5" spans="1:31">
      <c r="A30" s="54" t="s">
        <v>831</v>
      </c>
      <c r="B30" s="54" t="s">
        <v>866</v>
      </c>
      <c r="C30" s="54">
        <v>33</v>
      </c>
      <c r="D30" s="55">
        <v>32</v>
      </c>
      <c r="E30" s="75">
        <f t="shared" si="4"/>
        <v>0.5625</v>
      </c>
      <c r="F30" s="76">
        <v>0</v>
      </c>
      <c r="G30" s="54">
        <v>14</v>
      </c>
      <c r="H30" s="57">
        <v>4</v>
      </c>
      <c r="I30" s="57">
        <v>12</v>
      </c>
      <c r="J30" s="57">
        <v>6</v>
      </c>
      <c r="K30" s="57">
        <v>1</v>
      </c>
      <c r="L30" s="58">
        <v>13</v>
      </c>
      <c r="M30" s="57">
        <v>4</v>
      </c>
      <c r="N30" s="58">
        <v>6</v>
      </c>
      <c r="O30" s="77" t="s">
        <v>832</v>
      </c>
      <c r="Q30" s="78">
        <v>14</v>
      </c>
      <c r="R30" s="39">
        <v>11</v>
      </c>
      <c r="S30" s="18">
        <v>0</v>
      </c>
      <c r="T30" s="39">
        <v>9</v>
      </c>
      <c r="U30" s="18">
        <v>2</v>
      </c>
      <c r="V30" s="79"/>
      <c r="W30" s="80">
        <v>1</v>
      </c>
      <c r="X30" s="18">
        <v>10</v>
      </c>
      <c r="Y30" s="18">
        <v>0</v>
      </c>
      <c r="Z30" s="80" t="s">
        <v>867</v>
      </c>
      <c r="AA30" s="79" t="s">
        <v>868</v>
      </c>
      <c r="AB30" s="18">
        <v>1</v>
      </c>
      <c r="AC30" s="39">
        <v>11</v>
      </c>
      <c r="AD30" s="39">
        <v>2</v>
      </c>
      <c r="AE30" s="14">
        <f t="shared" si="5"/>
        <v>14</v>
      </c>
    </row>
    <row r="31" ht="94.5" spans="1:31">
      <c r="A31" s="54" t="s">
        <v>833</v>
      </c>
      <c r="B31" s="54" t="s">
        <v>869</v>
      </c>
      <c r="C31" s="54">
        <v>33</v>
      </c>
      <c r="D31" s="55">
        <v>32</v>
      </c>
      <c r="E31" s="75">
        <f t="shared" si="4"/>
        <v>0.5625</v>
      </c>
      <c r="F31" s="76">
        <v>0</v>
      </c>
      <c r="G31" s="54">
        <v>15</v>
      </c>
      <c r="H31" s="57">
        <v>3</v>
      </c>
      <c r="I31" s="57">
        <v>9</v>
      </c>
      <c r="J31" s="57">
        <v>9</v>
      </c>
      <c r="K31" s="57">
        <v>1</v>
      </c>
      <c r="L31" s="58">
        <v>13</v>
      </c>
      <c r="M31" s="57">
        <v>4</v>
      </c>
      <c r="N31" s="58">
        <v>7</v>
      </c>
      <c r="O31" s="77" t="s">
        <v>832</v>
      </c>
      <c r="Q31" s="81">
        <v>14</v>
      </c>
      <c r="R31" s="39">
        <v>11</v>
      </c>
      <c r="S31" s="18">
        <v>0</v>
      </c>
      <c r="T31" s="39">
        <v>4</v>
      </c>
      <c r="U31" s="18">
        <v>7</v>
      </c>
      <c r="V31" s="79"/>
      <c r="W31" s="80">
        <v>1</v>
      </c>
      <c r="X31" s="18">
        <v>10</v>
      </c>
      <c r="Y31" s="18">
        <v>0</v>
      </c>
      <c r="Z31" s="80" t="s">
        <v>867</v>
      </c>
      <c r="AA31" s="79" t="s">
        <v>870</v>
      </c>
      <c r="AB31" s="18">
        <v>1</v>
      </c>
      <c r="AC31" s="39">
        <v>11</v>
      </c>
      <c r="AD31" s="39">
        <v>1</v>
      </c>
      <c r="AE31" s="14">
        <f t="shared" si="5"/>
        <v>13</v>
      </c>
    </row>
    <row r="32" ht="174.95" customHeight="1" spans="1:31">
      <c r="A32" s="54" t="s">
        <v>834</v>
      </c>
      <c r="B32" s="54" t="s">
        <v>871</v>
      </c>
      <c r="C32" s="54">
        <v>32</v>
      </c>
      <c r="D32" s="55">
        <v>29</v>
      </c>
      <c r="E32" s="75">
        <f t="shared" si="4"/>
        <v>0.517241379310345</v>
      </c>
      <c r="F32" s="76">
        <v>0</v>
      </c>
      <c r="G32" s="54">
        <v>11</v>
      </c>
      <c r="H32" s="57">
        <v>4</v>
      </c>
      <c r="I32" s="57">
        <v>11</v>
      </c>
      <c r="J32" s="57">
        <v>4</v>
      </c>
      <c r="K32" s="57">
        <v>4</v>
      </c>
      <c r="L32" s="58">
        <v>10</v>
      </c>
      <c r="M32" s="57">
        <v>4</v>
      </c>
      <c r="N32" s="58">
        <v>5</v>
      </c>
      <c r="O32" s="77" t="s">
        <v>872</v>
      </c>
      <c r="Q32" s="78">
        <v>14</v>
      </c>
      <c r="R32" s="39">
        <v>13</v>
      </c>
      <c r="S32" s="18">
        <v>0</v>
      </c>
      <c r="T32" s="39">
        <v>8</v>
      </c>
      <c r="U32" s="18">
        <v>5</v>
      </c>
      <c r="V32" s="79"/>
      <c r="W32" s="80">
        <v>3</v>
      </c>
      <c r="X32" s="18">
        <v>10</v>
      </c>
      <c r="Y32" s="18">
        <v>0</v>
      </c>
      <c r="Z32" s="80" t="s">
        <v>873</v>
      </c>
      <c r="AA32" s="79" t="s">
        <v>874</v>
      </c>
      <c r="AB32" s="18">
        <v>3</v>
      </c>
      <c r="AC32" s="39">
        <v>9</v>
      </c>
      <c r="AD32" s="39">
        <v>2</v>
      </c>
      <c r="AE32" s="14">
        <f t="shared" si="5"/>
        <v>14</v>
      </c>
    </row>
    <row r="33" ht="81" spans="1:31">
      <c r="A33" s="54" t="s">
        <v>835</v>
      </c>
      <c r="B33" s="54" t="s">
        <v>875</v>
      </c>
      <c r="C33" s="54">
        <v>30</v>
      </c>
      <c r="D33" s="55">
        <v>30</v>
      </c>
      <c r="E33" s="75">
        <f t="shared" si="4"/>
        <v>0.7</v>
      </c>
      <c r="F33" s="76">
        <v>0</v>
      </c>
      <c r="G33" s="54">
        <v>16</v>
      </c>
      <c r="H33" s="57">
        <v>5</v>
      </c>
      <c r="I33" s="57">
        <v>11</v>
      </c>
      <c r="J33" s="57">
        <v>10</v>
      </c>
      <c r="K33" s="57">
        <v>0</v>
      </c>
      <c r="L33" s="58">
        <v>9</v>
      </c>
      <c r="M33" s="57">
        <v>5</v>
      </c>
      <c r="N33" s="58">
        <v>5</v>
      </c>
      <c r="O33" s="77"/>
      <c r="Q33" s="78">
        <v>9</v>
      </c>
      <c r="R33" s="39">
        <v>8</v>
      </c>
      <c r="S33" s="18">
        <v>1</v>
      </c>
      <c r="T33" s="39">
        <v>1</v>
      </c>
      <c r="U33" s="18">
        <v>6</v>
      </c>
      <c r="V33" s="79" t="s">
        <v>876</v>
      </c>
      <c r="W33" s="80">
        <v>1</v>
      </c>
      <c r="X33" s="18">
        <v>7</v>
      </c>
      <c r="Y33" s="18">
        <v>0</v>
      </c>
      <c r="Z33" s="80" t="s">
        <v>873</v>
      </c>
      <c r="AA33" s="79" t="s">
        <v>876</v>
      </c>
      <c r="AB33" s="18">
        <v>1</v>
      </c>
      <c r="AC33" s="39">
        <v>7</v>
      </c>
      <c r="AD33" s="39">
        <v>1</v>
      </c>
      <c r="AE33" s="14">
        <f t="shared" si="5"/>
        <v>9</v>
      </c>
    </row>
    <row r="34" ht="67.5" spans="1:31">
      <c r="A34" s="54" t="s">
        <v>836</v>
      </c>
      <c r="B34" s="54" t="s">
        <v>877</v>
      </c>
      <c r="C34" s="54">
        <v>28</v>
      </c>
      <c r="D34" s="55">
        <v>27</v>
      </c>
      <c r="E34" s="75">
        <f t="shared" si="4"/>
        <v>0.703703703703704</v>
      </c>
      <c r="F34" s="76">
        <v>0</v>
      </c>
      <c r="G34" s="54">
        <v>11</v>
      </c>
      <c r="H34" s="57">
        <v>8</v>
      </c>
      <c r="I34" s="57">
        <v>11</v>
      </c>
      <c r="J34" s="57">
        <v>8</v>
      </c>
      <c r="K34" s="57">
        <v>2</v>
      </c>
      <c r="L34" s="58">
        <v>5</v>
      </c>
      <c r="M34" s="57">
        <v>3</v>
      </c>
      <c r="N34" s="58">
        <v>1</v>
      </c>
      <c r="O34" s="77" t="s">
        <v>832</v>
      </c>
      <c r="Q34" s="81">
        <v>7</v>
      </c>
      <c r="R34" s="39">
        <v>8</v>
      </c>
      <c r="S34" s="18">
        <v>1</v>
      </c>
      <c r="T34" s="39">
        <v>4</v>
      </c>
      <c r="U34" s="18">
        <v>3</v>
      </c>
      <c r="V34" s="79" t="s">
        <v>878</v>
      </c>
      <c r="W34" s="80">
        <v>1</v>
      </c>
      <c r="X34" s="18">
        <v>7</v>
      </c>
      <c r="Y34" s="18">
        <v>0</v>
      </c>
      <c r="Z34" s="80" t="s">
        <v>879</v>
      </c>
      <c r="AA34" s="79" t="s">
        <v>878</v>
      </c>
      <c r="AB34" s="18">
        <v>1</v>
      </c>
      <c r="AC34" s="39">
        <v>7</v>
      </c>
      <c r="AD34" s="39">
        <v>0</v>
      </c>
      <c r="AE34" s="14">
        <f t="shared" si="5"/>
        <v>8</v>
      </c>
    </row>
    <row r="35" ht="67.5" spans="1:31">
      <c r="A35" s="54" t="s">
        <v>837</v>
      </c>
      <c r="B35" s="54" t="s">
        <v>880</v>
      </c>
      <c r="C35" s="54">
        <v>27</v>
      </c>
      <c r="D35" s="55">
        <v>27</v>
      </c>
      <c r="E35" s="75">
        <f t="shared" si="4"/>
        <v>0.592592592592593</v>
      </c>
      <c r="F35" s="76">
        <v>0</v>
      </c>
      <c r="G35" s="54">
        <v>11</v>
      </c>
      <c r="H35" s="57">
        <v>5</v>
      </c>
      <c r="I35" s="57">
        <v>9</v>
      </c>
      <c r="J35" s="57">
        <v>7</v>
      </c>
      <c r="K35" s="57">
        <v>0</v>
      </c>
      <c r="L35" s="58">
        <v>10</v>
      </c>
      <c r="M35" s="57">
        <v>4</v>
      </c>
      <c r="N35" s="58">
        <v>10</v>
      </c>
      <c r="O35" s="77"/>
      <c r="Q35" s="81">
        <v>10</v>
      </c>
      <c r="R35" s="39">
        <v>11</v>
      </c>
      <c r="S35" s="18">
        <v>0</v>
      </c>
      <c r="T35" s="39">
        <v>1</v>
      </c>
      <c r="U35" s="18">
        <v>10</v>
      </c>
      <c r="V35" s="79"/>
      <c r="W35" s="80">
        <v>0</v>
      </c>
      <c r="X35" s="18">
        <v>11</v>
      </c>
      <c r="Y35" s="18">
        <v>0</v>
      </c>
      <c r="Z35" s="80" t="s">
        <v>879</v>
      </c>
      <c r="AA35" s="79"/>
      <c r="AB35" s="18">
        <v>0</v>
      </c>
      <c r="AC35" s="39">
        <v>7</v>
      </c>
      <c r="AD35" s="39">
        <v>5</v>
      </c>
      <c r="AE35" s="14">
        <f t="shared" si="5"/>
        <v>12</v>
      </c>
    </row>
    <row r="36" ht="67.5" spans="1:31">
      <c r="A36" s="54" t="s">
        <v>838</v>
      </c>
      <c r="B36" s="54" t="s">
        <v>881</v>
      </c>
      <c r="C36" s="54">
        <v>30</v>
      </c>
      <c r="D36" s="55">
        <v>30</v>
      </c>
      <c r="E36" s="75">
        <f t="shared" si="4"/>
        <v>0.633333333333333</v>
      </c>
      <c r="F36" s="76">
        <v>0</v>
      </c>
      <c r="G36" s="54">
        <v>15</v>
      </c>
      <c r="H36" s="57">
        <v>4</v>
      </c>
      <c r="I36" s="57">
        <v>0</v>
      </c>
      <c r="J36" s="57">
        <v>19</v>
      </c>
      <c r="K36" s="57">
        <v>0</v>
      </c>
      <c r="L36" s="58">
        <v>11</v>
      </c>
      <c r="M36" s="57">
        <v>5</v>
      </c>
      <c r="N36" s="58">
        <v>11</v>
      </c>
      <c r="O36" s="82" t="s">
        <v>882</v>
      </c>
      <c r="Q36" s="81">
        <v>11</v>
      </c>
      <c r="R36" s="39">
        <v>11</v>
      </c>
      <c r="S36" s="18">
        <v>1</v>
      </c>
      <c r="T36" s="39">
        <v>3</v>
      </c>
      <c r="U36" s="18">
        <v>7</v>
      </c>
      <c r="V36" s="79" t="s">
        <v>883</v>
      </c>
      <c r="W36" s="80">
        <v>0</v>
      </c>
      <c r="X36" s="18">
        <v>11</v>
      </c>
      <c r="Y36" s="18">
        <v>0</v>
      </c>
      <c r="Z36" s="80" t="s">
        <v>879</v>
      </c>
      <c r="AA36" s="79"/>
      <c r="AB36" s="18">
        <v>0</v>
      </c>
      <c r="AC36" s="39">
        <v>10</v>
      </c>
      <c r="AD36" s="39">
        <v>3</v>
      </c>
      <c r="AE36" s="14">
        <f t="shared" si="5"/>
        <v>13</v>
      </c>
    </row>
    <row r="37" spans="1:31">
      <c r="A37" s="59" t="s">
        <v>884</v>
      </c>
      <c r="B37" s="59"/>
      <c r="C37" s="59">
        <f t="shared" ref="C37:AA37" si="6">SUM(C29:C36)</f>
        <v>221</v>
      </c>
      <c r="D37" s="59">
        <f t="shared" si="6"/>
        <v>215</v>
      </c>
      <c r="E37" s="59">
        <f t="shared" si="6"/>
        <v>4.89687100893997</v>
      </c>
      <c r="F37" s="59">
        <f t="shared" si="6"/>
        <v>0</v>
      </c>
      <c r="G37" s="59">
        <f t="shared" si="6"/>
        <v>97</v>
      </c>
      <c r="H37" s="59">
        <f t="shared" si="6"/>
        <v>34</v>
      </c>
      <c r="I37" s="59">
        <f t="shared" si="6"/>
        <v>63</v>
      </c>
      <c r="J37" s="59">
        <f t="shared" si="6"/>
        <v>68</v>
      </c>
      <c r="K37" s="59">
        <f t="shared" si="6"/>
        <v>9</v>
      </c>
      <c r="L37" s="59">
        <f t="shared" si="6"/>
        <v>73</v>
      </c>
      <c r="M37" s="59">
        <f t="shared" si="6"/>
        <v>30</v>
      </c>
      <c r="N37" s="59">
        <f t="shared" si="6"/>
        <v>47</v>
      </c>
      <c r="O37" s="59">
        <f t="shared" si="6"/>
        <v>0</v>
      </c>
      <c r="P37" s="59">
        <f t="shared" si="6"/>
        <v>0</v>
      </c>
      <c r="Q37" s="59">
        <f t="shared" si="6"/>
        <v>82</v>
      </c>
      <c r="R37" s="59">
        <f t="shared" si="6"/>
        <v>76</v>
      </c>
      <c r="S37" s="59">
        <f t="shared" si="6"/>
        <v>4</v>
      </c>
      <c r="T37" s="59">
        <f t="shared" si="6"/>
        <v>31</v>
      </c>
      <c r="U37" s="59">
        <f t="shared" si="6"/>
        <v>41</v>
      </c>
      <c r="V37" s="59">
        <f t="shared" si="6"/>
        <v>0</v>
      </c>
      <c r="W37" s="70">
        <f t="shared" si="6"/>
        <v>7</v>
      </c>
      <c r="X37" s="59">
        <f t="shared" si="6"/>
        <v>69</v>
      </c>
      <c r="Y37" s="59">
        <f t="shared" si="6"/>
        <v>0</v>
      </c>
      <c r="Z37" s="59">
        <f t="shared" si="6"/>
        <v>0</v>
      </c>
      <c r="AA37" s="59">
        <f t="shared" si="6"/>
        <v>0</v>
      </c>
      <c r="AB37" s="59">
        <f>SUM(AB28:AB36)</f>
        <v>14</v>
      </c>
      <c r="AC37" s="59">
        <f>SUM(AC28:AC36)</f>
        <v>76</v>
      </c>
      <c r="AD37" s="59">
        <f>SUM(AD28:AD36)</f>
        <v>15</v>
      </c>
      <c r="AE37" s="14">
        <f t="shared" si="5"/>
        <v>105</v>
      </c>
    </row>
    <row r="38" spans="1:31">
      <c r="A38" s="59" t="s">
        <v>839</v>
      </c>
      <c r="B38" s="59"/>
      <c r="C38" s="59">
        <f t="shared" ref="C38:Y38" si="7">SUM(C26:C36)</f>
        <v>308</v>
      </c>
      <c r="D38" s="59">
        <f t="shared" si="7"/>
        <v>300</v>
      </c>
      <c r="E38" s="59">
        <f t="shared" si="7"/>
        <v>5.8250319284802</v>
      </c>
      <c r="F38" s="59">
        <f t="shared" si="7"/>
        <v>8</v>
      </c>
      <c r="G38" s="59">
        <f t="shared" si="7"/>
        <v>122</v>
      </c>
      <c r="H38" s="59">
        <f t="shared" si="7"/>
        <v>36</v>
      </c>
      <c r="I38" s="59">
        <f t="shared" si="7"/>
        <v>78</v>
      </c>
      <c r="J38" s="59">
        <f t="shared" si="7"/>
        <v>80</v>
      </c>
      <c r="K38" s="59">
        <f t="shared" si="7"/>
        <v>14</v>
      </c>
      <c r="L38" s="59">
        <f t="shared" si="7"/>
        <v>118</v>
      </c>
      <c r="M38" s="59">
        <f>SUM(M28:M36)</f>
        <v>46</v>
      </c>
      <c r="N38" s="59">
        <f t="shared" si="7"/>
        <v>91</v>
      </c>
      <c r="O38" s="59">
        <f t="shared" si="7"/>
        <v>0</v>
      </c>
      <c r="P38" s="59">
        <f t="shared" si="7"/>
        <v>0</v>
      </c>
      <c r="Q38" s="59">
        <f t="shared" si="7"/>
        <v>132</v>
      </c>
      <c r="R38" s="59">
        <f t="shared" si="7"/>
        <v>95</v>
      </c>
      <c r="S38" s="59">
        <f t="shared" si="7"/>
        <v>23</v>
      </c>
      <c r="T38" s="59">
        <f t="shared" si="7"/>
        <v>31</v>
      </c>
      <c r="U38" s="59">
        <f t="shared" si="7"/>
        <v>41</v>
      </c>
      <c r="V38" s="59">
        <f t="shared" si="7"/>
        <v>0</v>
      </c>
      <c r="W38" s="70">
        <f t="shared" si="7"/>
        <v>13</v>
      </c>
      <c r="X38" s="59">
        <f t="shared" si="7"/>
        <v>81</v>
      </c>
      <c r="Y38" s="59">
        <f t="shared" si="7"/>
        <v>1</v>
      </c>
      <c r="Z38" s="80"/>
      <c r="AA38" s="79"/>
      <c r="AB38" s="18"/>
      <c r="AC38" s="39"/>
      <c r="AD38" s="39"/>
    </row>
    <row r="45" ht="40.5" spans="1:31">
      <c r="A45" s="61" t="s">
        <v>5</v>
      </c>
      <c r="B45" s="61" t="s">
        <v>2</v>
      </c>
      <c r="C45" s="61" t="s">
        <v>817</v>
      </c>
      <c r="D45" s="83" t="s">
        <v>885</v>
      </c>
      <c r="E45" s="61" t="s">
        <v>822</v>
      </c>
      <c r="F45" s="84" t="s">
        <v>842</v>
      </c>
      <c r="G45" s="84" t="s">
        <v>823</v>
      </c>
      <c r="H45" s="85" t="s">
        <v>824</v>
      </c>
      <c r="I45" s="85" t="s">
        <v>843</v>
      </c>
      <c r="J45" s="85" t="s">
        <v>844</v>
      </c>
      <c r="K45" s="85" t="s">
        <v>825</v>
      </c>
      <c r="L45" s="85" t="s">
        <v>826</v>
      </c>
      <c r="M45" s="86" t="s">
        <v>845</v>
      </c>
      <c r="N45" s="86" t="s">
        <v>846</v>
      </c>
      <c r="O45" s="85" t="s">
        <v>847</v>
      </c>
      <c r="P45" s="87"/>
      <c r="Q45" s="61" t="s">
        <v>848</v>
      </c>
      <c r="R45" s="61" t="s">
        <v>849</v>
      </c>
      <c r="S45" s="62" t="s">
        <v>850</v>
      </c>
      <c r="T45" s="63"/>
      <c r="U45" s="63"/>
      <c r="V45" s="61" t="s">
        <v>847</v>
      </c>
      <c r="W45" s="64" t="s">
        <v>851</v>
      </c>
      <c r="X45" s="65"/>
      <c r="Y45" s="62"/>
      <c r="Z45" s="66" t="s">
        <v>852</v>
      </c>
      <c r="AA45" s="67" t="s">
        <v>847</v>
      </c>
      <c r="AB45" s="88" t="s">
        <v>886</v>
      </c>
      <c r="AC45" s="65"/>
      <c r="AD45" s="62"/>
    </row>
    <row r="46" ht="27" spans="1:31">
      <c r="A46" s="70"/>
      <c r="B46" s="70"/>
      <c r="C46" s="70"/>
      <c r="D46" s="70"/>
      <c r="E46" s="70"/>
      <c r="F46" s="84"/>
      <c r="G46" s="84"/>
      <c r="H46" s="85"/>
      <c r="I46" s="85"/>
      <c r="J46" s="85"/>
      <c r="K46" s="85"/>
      <c r="L46" s="85"/>
      <c r="M46" s="89"/>
      <c r="N46" s="89"/>
      <c r="O46" s="85"/>
      <c r="P46" s="87"/>
      <c r="Q46" s="70"/>
      <c r="R46" s="70"/>
      <c r="S46" s="71" t="s">
        <v>853</v>
      </c>
      <c r="T46" s="72" t="s">
        <v>854</v>
      </c>
      <c r="U46" s="71" t="s">
        <v>855</v>
      </c>
      <c r="V46" s="70"/>
      <c r="W46" s="73" t="s">
        <v>853</v>
      </c>
      <c r="X46" s="71" t="s">
        <v>855</v>
      </c>
      <c r="Y46" s="71" t="s">
        <v>854</v>
      </c>
      <c r="Z46" s="74"/>
      <c r="AA46" s="67"/>
      <c r="AB46" s="71" t="s">
        <v>856</v>
      </c>
      <c r="AC46" s="72" t="s">
        <v>857</v>
      </c>
      <c r="AD46" s="72" t="s">
        <v>858</v>
      </c>
    </row>
    <row r="47" ht="110.1" customHeight="1" spans="1:31">
      <c r="A47" s="54" t="s">
        <v>830</v>
      </c>
      <c r="B47" s="54" t="s">
        <v>862</v>
      </c>
      <c r="C47" s="54">
        <v>24</v>
      </c>
      <c r="D47" s="55">
        <v>24</v>
      </c>
      <c r="E47" s="75">
        <f t="shared" ref="E47:E55" si="8">(G47+H47)/D47</f>
        <v>0.208333333333333</v>
      </c>
      <c r="F47" s="76">
        <v>0</v>
      </c>
      <c r="G47" s="54">
        <v>4</v>
      </c>
      <c r="H47" s="57">
        <v>1</v>
      </c>
      <c r="I47" s="57">
        <v>0</v>
      </c>
      <c r="J47" s="57">
        <v>5</v>
      </c>
      <c r="K47" s="57">
        <v>0</v>
      </c>
      <c r="L47" s="58">
        <v>19</v>
      </c>
      <c r="M47" s="57">
        <v>16</v>
      </c>
      <c r="N47" s="58">
        <v>19</v>
      </c>
      <c r="O47" s="77"/>
      <c r="Q47" s="78">
        <v>19</v>
      </c>
      <c r="R47" s="39">
        <v>19</v>
      </c>
      <c r="S47" s="18">
        <v>19</v>
      </c>
      <c r="T47" s="39">
        <v>0</v>
      </c>
      <c r="U47" s="18">
        <v>0</v>
      </c>
      <c r="V47" s="79"/>
      <c r="W47" s="80">
        <v>7</v>
      </c>
      <c r="X47" s="18">
        <v>12</v>
      </c>
      <c r="Y47" s="18">
        <v>1</v>
      </c>
      <c r="Z47" s="80" t="s">
        <v>863</v>
      </c>
      <c r="AA47" s="90" t="s">
        <v>887</v>
      </c>
      <c r="AB47" s="18">
        <v>7</v>
      </c>
      <c r="AC47" s="39">
        <v>12</v>
      </c>
      <c r="AD47" s="39">
        <v>0</v>
      </c>
      <c r="AE47" s="14">
        <f t="shared" ref="AE47:AE56" si="9">SUM(AB47:AD47)</f>
        <v>19</v>
      </c>
    </row>
    <row r="48" ht="94.5" spans="1:31">
      <c r="A48" s="54" t="s">
        <v>829</v>
      </c>
      <c r="B48" s="54" t="s">
        <v>864</v>
      </c>
      <c r="C48" s="54">
        <v>8</v>
      </c>
      <c r="D48" s="55">
        <v>8</v>
      </c>
      <c r="E48" s="75">
        <f t="shared" si="8"/>
        <v>0.625</v>
      </c>
      <c r="F48" s="76">
        <v>0</v>
      </c>
      <c r="G48" s="54">
        <v>4</v>
      </c>
      <c r="H48" s="57">
        <v>1</v>
      </c>
      <c r="I48" s="57">
        <v>0</v>
      </c>
      <c r="J48" s="57">
        <v>5</v>
      </c>
      <c r="K48" s="57">
        <v>1</v>
      </c>
      <c r="L48" s="58">
        <v>2</v>
      </c>
      <c r="M48" s="57">
        <v>1</v>
      </c>
      <c r="N48" s="58">
        <v>2</v>
      </c>
      <c r="O48" s="77"/>
      <c r="Q48" s="78">
        <v>3</v>
      </c>
      <c r="R48" s="39">
        <v>3</v>
      </c>
      <c r="S48" s="18">
        <v>1</v>
      </c>
      <c r="T48" s="39">
        <v>1</v>
      </c>
      <c r="U48" s="18">
        <v>1</v>
      </c>
      <c r="V48" s="79" t="s">
        <v>865</v>
      </c>
      <c r="W48" s="80">
        <v>0</v>
      </c>
      <c r="X48" s="18">
        <v>3</v>
      </c>
      <c r="Y48" s="18">
        <v>0</v>
      </c>
      <c r="Z48" s="80" t="s">
        <v>863</v>
      </c>
      <c r="AA48" s="80"/>
      <c r="AB48" s="18">
        <v>0</v>
      </c>
      <c r="AC48" s="39">
        <v>2</v>
      </c>
      <c r="AD48" s="39">
        <v>1</v>
      </c>
      <c r="AE48" s="14">
        <f t="shared" si="9"/>
        <v>3</v>
      </c>
    </row>
    <row r="49" ht="94.5" spans="1:32">
      <c r="A49" s="54" t="s">
        <v>831</v>
      </c>
      <c r="B49" s="54" t="s">
        <v>866</v>
      </c>
      <c r="C49" s="54">
        <v>33</v>
      </c>
      <c r="D49" s="55">
        <v>32</v>
      </c>
      <c r="E49" s="75">
        <f t="shared" si="8"/>
        <v>0.5625</v>
      </c>
      <c r="F49" s="76">
        <v>0</v>
      </c>
      <c r="G49" s="54">
        <v>14</v>
      </c>
      <c r="H49" s="57">
        <v>4</v>
      </c>
      <c r="I49" s="57">
        <v>12</v>
      </c>
      <c r="J49" s="57">
        <v>6</v>
      </c>
      <c r="K49" s="57">
        <v>1</v>
      </c>
      <c r="L49" s="58">
        <v>13</v>
      </c>
      <c r="M49" s="57">
        <v>4</v>
      </c>
      <c r="N49" s="58">
        <v>6</v>
      </c>
      <c r="O49" s="77" t="s">
        <v>832</v>
      </c>
      <c r="Q49" s="78">
        <v>14</v>
      </c>
      <c r="R49" s="39">
        <v>11</v>
      </c>
      <c r="S49" s="18">
        <v>0</v>
      </c>
      <c r="T49" s="39">
        <v>9</v>
      </c>
      <c r="U49" s="18">
        <v>2</v>
      </c>
      <c r="V49" s="79"/>
      <c r="W49" s="80">
        <v>1</v>
      </c>
      <c r="X49" s="18">
        <v>10</v>
      </c>
      <c r="Y49" s="18">
        <v>0</v>
      </c>
      <c r="Z49" s="80" t="s">
        <v>867</v>
      </c>
      <c r="AA49" s="90" t="s">
        <v>888</v>
      </c>
      <c r="AB49" s="18">
        <v>1</v>
      </c>
      <c r="AC49" s="39">
        <v>11</v>
      </c>
      <c r="AD49" s="39">
        <v>2</v>
      </c>
      <c r="AE49" s="14">
        <f t="shared" si="9"/>
        <v>14</v>
      </c>
    </row>
    <row r="50" ht="94.5" spans="1:32">
      <c r="A50" s="54" t="s">
        <v>833</v>
      </c>
      <c r="B50" s="54" t="s">
        <v>869</v>
      </c>
      <c r="C50" s="54">
        <v>33</v>
      </c>
      <c r="D50" s="55">
        <v>32</v>
      </c>
      <c r="E50" s="75">
        <f t="shared" si="8"/>
        <v>0.5625</v>
      </c>
      <c r="F50" s="76">
        <v>0</v>
      </c>
      <c r="G50" s="54">
        <v>15</v>
      </c>
      <c r="H50" s="57">
        <v>3</v>
      </c>
      <c r="I50" s="57">
        <v>9</v>
      </c>
      <c r="J50" s="57">
        <v>9</v>
      </c>
      <c r="K50" s="57">
        <v>1</v>
      </c>
      <c r="L50" s="58">
        <v>13</v>
      </c>
      <c r="M50" s="57">
        <v>4</v>
      </c>
      <c r="N50" s="58">
        <v>7</v>
      </c>
      <c r="O50" s="77" t="s">
        <v>832</v>
      </c>
      <c r="Q50" s="55">
        <v>14</v>
      </c>
      <c r="R50" s="39">
        <v>11</v>
      </c>
      <c r="S50" s="18">
        <v>0</v>
      </c>
      <c r="T50" s="39">
        <v>4</v>
      </c>
      <c r="U50" s="18">
        <v>7</v>
      </c>
      <c r="V50" s="79"/>
      <c r="W50" s="80">
        <v>1</v>
      </c>
      <c r="X50" s="18">
        <v>10</v>
      </c>
      <c r="Y50" s="18">
        <v>0</v>
      </c>
      <c r="Z50" s="80" t="s">
        <v>867</v>
      </c>
      <c r="AA50" s="90" t="s">
        <v>889</v>
      </c>
      <c r="AB50" s="18">
        <v>1</v>
      </c>
      <c r="AC50" s="39">
        <v>11</v>
      </c>
      <c r="AD50" s="39">
        <v>1</v>
      </c>
      <c r="AE50" s="14">
        <f t="shared" si="9"/>
        <v>13</v>
      </c>
      <c r="AF50" s="13" t="s">
        <v>890</v>
      </c>
    </row>
    <row r="51" ht="82.5" spans="1:32">
      <c r="A51" s="54" t="s">
        <v>834</v>
      </c>
      <c r="B51" s="54" t="s">
        <v>871</v>
      </c>
      <c r="C51" s="54">
        <v>32</v>
      </c>
      <c r="D51" s="55">
        <v>29</v>
      </c>
      <c r="E51" s="75">
        <f t="shared" si="8"/>
        <v>0.517241379310345</v>
      </c>
      <c r="F51" s="76">
        <v>0</v>
      </c>
      <c r="G51" s="54">
        <v>11</v>
      </c>
      <c r="H51" s="57">
        <v>4</v>
      </c>
      <c r="I51" s="57">
        <v>11</v>
      </c>
      <c r="J51" s="57">
        <v>4</v>
      </c>
      <c r="K51" s="57">
        <v>4</v>
      </c>
      <c r="L51" s="58">
        <v>10</v>
      </c>
      <c r="M51" s="57">
        <v>4</v>
      </c>
      <c r="N51" s="58">
        <v>5</v>
      </c>
      <c r="O51" s="77" t="s">
        <v>872</v>
      </c>
      <c r="Q51" s="78">
        <v>14</v>
      </c>
      <c r="R51" s="39">
        <v>13</v>
      </c>
      <c r="S51" s="18">
        <v>0</v>
      </c>
      <c r="T51" s="39">
        <v>8</v>
      </c>
      <c r="U51" s="18">
        <v>5</v>
      </c>
      <c r="V51" s="79"/>
      <c r="W51" s="80">
        <v>3</v>
      </c>
      <c r="X51" s="18">
        <v>10</v>
      </c>
      <c r="Y51" s="18">
        <v>0</v>
      </c>
      <c r="Z51" s="90" t="s">
        <v>891</v>
      </c>
      <c r="AA51" s="90" t="s">
        <v>892</v>
      </c>
      <c r="AB51" s="18">
        <v>3</v>
      </c>
      <c r="AC51" s="39">
        <v>9</v>
      </c>
      <c r="AD51" s="39">
        <v>2</v>
      </c>
      <c r="AE51" s="14">
        <f t="shared" si="9"/>
        <v>14</v>
      </c>
    </row>
    <row r="52" ht="82.5" spans="1:32">
      <c r="A52" s="54" t="s">
        <v>835</v>
      </c>
      <c r="B52" s="54" t="s">
        <v>875</v>
      </c>
      <c r="C52" s="54">
        <v>30</v>
      </c>
      <c r="D52" s="55">
        <v>30</v>
      </c>
      <c r="E52" s="75">
        <f t="shared" si="8"/>
        <v>0.7</v>
      </c>
      <c r="F52" s="76">
        <v>0</v>
      </c>
      <c r="G52" s="54">
        <v>16</v>
      </c>
      <c r="H52" s="57">
        <v>5</v>
      </c>
      <c r="I52" s="57">
        <v>11</v>
      </c>
      <c r="J52" s="57">
        <v>10</v>
      </c>
      <c r="K52" s="57">
        <v>0</v>
      </c>
      <c r="L52" s="58">
        <v>9</v>
      </c>
      <c r="M52" s="57">
        <v>5</v>
      </c>
      <c r="N52" s="58">
        <v>5</v>
      </c>
      <c r="O52" s="77"/>
      <c r="Q52" s="78">
        <v>9</v>
      </c>
      <c r="R52" s="39">
        <v>8</v>
      </c>
      <c r="S52" s="18">
        <v>1</v>
      </c>
      <c r="T52" s="39">
        <v>1</v>
      </c>
      <c r="U52" s="18">
        <v>6</v>
      </c>
      <c r="V52" s="79" t="s">
        <v>876</v>
      </c>
      <c r="W52" s="80">
        <v>1</v>
      </c>
      <c r="X52" s="18">
        <v>7</v>
      </c>
      <c r="Y52" s="18">
        <v>0</v>
      </c>
      <c r="Z52" s="90" t="s">
        <v>891</v>
      </c>
      <c r="AA52" s="90" t="s">
        <v>893</v>
      </c>
      <c r="AB52" s="18">
        <v>1</v>
      </c>
      <c r="AC52" s="39">
        <v>7</v>
      </c>
      <c r="AD52" s="39">
        <v>1</v>
      </c>
      <c r="AE52" s="14">
        <f t="shared" si="9"/>
        <v>9</v>
      </c>
    </row>
    <row r="53" ht="69" spans="1:32">
      <c r="A53" s="54" t="s">
        <v>836</v>
      </c>
      <c r="B53" s="54" t="s">
        <v>877</v>
      </c>
      <c r="C53" s="54">
        <v>28</v>
      </c>
      <c r="D53" s="55">
        <v>27</v>
      </c>
      <c r="E53" s="75">
        <f t="shared" si="8"/>
        <v>0.703703703703704</v>
      </c>
      <c r="F53" s="76">
        <v>0</v>
      </c>
      <c r="G53" s="54">
        <v>11</v>
      </c>
      <c r="H53" s="57">
        <v>8</v>
      </c>
      <c r="I53" s="57">
        <v>11</v>
      </c>
      <c r="J53" s="57">
        <v>8</v>
      </c>
      <c r="K53" s="57">
        <v>2</v>
      </c>
      <c r="L53" s="58">
        <v>6</v>
      </c>
      <c r="M53" s="57">
        <v>3</v>
      </c>
      <c r="N53" s="58">
        <v>1</v>
      </c>
      <c r="O53" s="77" t="s">
        <v>832</v>
      </c>
      <c r="Q53" s="55">
        <v>8</v>
      </c>
      <c r="R53" s="39">
        <v>8</v>
      </c>
      <c r="S53" s="18">
        <v>1</v>
      </c>
      <c r="T53" s="39">
        <v>4</v>
      </c>
      <c r="U53" s="18">
        <v>3</v>
      </c>
      <c r="V53" s="79" t="s">
        <v>878</v>
      </c>
      <c r="W53" s="80">
        <v>1</v>
      </c>
      <c r="X53" s="18">
        <v>7</v>
      </c>
      <c r="Y53" s="18">
        <v>0</v>
      </c>
      <c r="Z53" s="90" t="s">
        <v>894</v>
      </c>
      <c r="AA53" s="90" t="s">
        <v>895</v>
      </c>
      <c r="AB53" s="18">
        <v>1</v>
      </c>
      <c r="AC53" s="39">
        <v>7</v>
      </c>
      <c r="AD53" s="39">
        <v>0</v>
      </c>
      <c r="AE53" s="14">
        <f t="shared" si="9"/>
        <v>8</v>
      </c>
    </row>
    <row r="54" ht="69" spans="1:32">
      <c r="A54" s="54" t="s">
        <v>837</v>
      </c>
      <c r="B54" s="54" t="s">
        <v>880</v>
      </c>
      <c r="C54" s="54">
        <v>27</v>
      </c>
      <c r="D54" s="55">
        <v>27</v>
      </c>
      <c r="E54" s="75">
        <f t="shared" si="8"/>
        <v>0.592592592592593</v>
      </c>
      <c r="F54" s="76">
        <v>0</v>
      </c>
      <c r="G54" s="54">
        <v>11</v>
      </c>
      <c r="H54" s="57">
        <v>5</v>
      </c>
      <c r="I54" s="57">
        <v>9</v>
      </c>
      <c r="J54" s="57">
        <v>7</v>
      </c>
      <c r="K54" s="57">
        <v>0</v>
      </c>
      <c r="L54" s="58">
        <v>10</v>
      </c>
      <c r="M54" s="57">
        <v>4</v>
      </c>
      <c r="N54" s="58">
        <v>10</v>
      </c>
      <c r="O54" s="77"/>
      <c r="Q54" s="55">
        <v>11</v>
      </c>
      <c r="R54" s="39">
        <v>11</v>
      </c>
      <c r="S54" s="18">
        <v>0</v>
      </c>
      <c r="T54" s="39">
        <v>1</v>
      </c>
      <c r="U54" s="18">
        <v>10</v>
      </c>
      <c r="V54" s="79"/>
      <c r="W54" s="80">
        <v>0</v>
      </c>
      <c r="X54" s="18">
        <v>11</v>
      </c>
      <c r="Y54" s="18">
        <v>0</v>
      </c>
      <c r="Z54" s="90" t="s">
        <v>894</v>
      </c>
      <c r="AA54" s="79"/>
      <c r="AB54" s="18">
        <v>0</v>
      </c>
      <c r="AC54" s="39">
        <v>7</v>
      </c>
      <c r="AD54" s="39">
        <v>4</v>
      </c>
      <c r="AE54" s="14">
        <v>11</v>
      </c>
    </row>
    <row r="55" ht="69" spans="1:32">
      <c r="A55" s="54" t="s">
        <v>838</v>
      </c>
      <c r="B55" s="54" t="s">
        <v>881</v>
      </c>
      <c r="C55" s="54">
        <v>30</v>
      </c>
      <c r="D55" s="55">
        <v>30</v>
      </c>
      <c r="E55" s="75">
        <f t="shared" si="8"/>
        <v>0.633333333333333</v>
      </c>
      <c r="F55" s="76">
        <v>0</v>
      </c>
      <c r="G55" s="54">
        <v>15</v>
      </c>
      <c r="H55" s="57">
        <v>4</v>
      </c>
      <c r="I55" s="57">
        <v>0</v>
      </c>
      <c r="J55" s="57">
        <v>19</v>
      </c>
      <c r="K55" s="57">
        <v>0</v>
      </c>
      <c r="L55" s="58">
        <v>11</v>
      </c>
      <c r="M55" s="57">
        <v>5</v>
      </c>
      <c r="N55" s="58">
        <v>11</v>
      </c>
      <c r="O55" s="82" t="s">
        <v>882</v>
      </c>
      <c r="Q55" s="55">
        <v>13</v>
      </c>
      <c r="R55" s="39">
        <v>11</v>
      </c>
      <c r="S55" s="18">
        <v>1</v>
      </c>
      <c r="T55" s="39">
        <v>3</v>
      </c>
      <c r="U55" s="18">
        <v>7</v>
      </c>
      <c r="V55" s="79" t="s">
        <v>883</v>
      </c>
      <c r="W55" s="80">
        <v>0</v>
      </c>
      <c r="X55" s="18">
        <v>11</v>
      </c>
      <c r="Y55" s="18">
        <v>0</v>
      </c>
      <c r="Z55" s="90" t="s">
        <v>894</v>
      </c>
      <c r="AA55" s="79"/>
      <c r="AB55" s="18">
        <v>0</v>
      </c>
      <c r="AC55" s="39">
        <v>10</v>
      </c>
      <c r="AD55" s="39">
        <v>3</v>
      </c>
      <c r="AE55" s="14">
        <f t="shared" si="9"/>
        <v>13</v>
      </c>
    </row>
    <row r="56" spans="1:32">
      <c r="A56" s="59" t="s">
        <v>884</v>
      </c>
      <c r="B56" s="59"/>
      <c r="C56" s="59">
        <f t="shared" ref="C56:X56" si="10">SUM(C48:C55)</f>
        <v>221</v>
      </c>
      <c r="D56" s="59">
        <f t="shared" si="10"/>
        <v>215</v>
      </c>
      <c r="E56" s="60">
        <v>0.61</v>
      </c>
      <c r="F56" s="59">
        <f>SUM(F48:F55)</f>
        <v>0</v>
      </c>
      <c r="G56" s="59">
        <f t="shared" si="10"/>
        <v>97</v>
      </c>
      <c r="H56" s="59">
        <f t="shared" si="10"/>
        <v>34</v>
      </c>
      <c r="I56" s="59">
        <f t="shared" si="10"/>
        <v>63</v>
      </c>
      <c r="J56" s="59">
        <f t="shared" si="10"/>
        <v>68</v>
      </c>
      <c r="K56" s="59">
        <f t="shared" si="10"/>
        <v>9</v>
      </c>
      <c r="L56" s="59">
        <f t="shared" si="10"/>
        <v>74</v>
      </c>
      <c r="M56" s="59">
        <f t="shared" si="10"/>
        <v>30</v>
      </c>
      <c r="N56" s="59">
        <f t="shared" si="10"/>
        <v>47</v>
      </c>
      <c r="O56" s="59">
        <f t="shared" si="10"/>
        <v>0</v>
      </c>
      <c r="P56" s="59">
        <f t="shared" si="10"/>
        <v>0</v>
      </c>
      <c r="Q56" s="59">
        <f t="shared" si="10"/>
        <v>86</v>
      </c>
      <c r="R56" s="59">
        <f t="shared" si="10"/>
        <v>76</v>
      </c>
      <c r="S56" s="59">
        <f t="shared" si="10"/>
        <v>4</v>
      </c>
      <c r="T56" s="59">
        <f t="shared" si="10"/>
        <v>31</v>
      </c>
      <c r="U56" s="59">
        <f t="shared" si="10"/>
        <v>41</v>
      </c>
      <c r="V56" s="59">
        <f t="shared" si="10"/>
        <v>0</v>
      </c>
      <c r="W56" s="70">
        <f t="shared" si="10"/>
        <v>7</v>
      </c>
      <c r="X56" s="59">
        <f t="shared" si="10"/>
        <v>69</v>
      </c>
      <c r="Y56" s="59">
        <f t="shared" ref="Y56:AD56" si="11">SUM(Y48:Y55)</f>
        <v>0</v>
      </c>
      <c r="Z56" s="59"/>
      <c r="AA56" s="59">
        <f t="shared" si="11"/>
        <v>0</v>
      </c>
      <c r="AB56" s="59">
        <f t="shared" si="11"/>
        <v>7</v>
      </c>
      <c r="AC56" s="59">
        <f t="shared" si="11"/>
        <v>64</v>
      </c>
      <c r="AD56" s="59">
        <f t="shared" si="11"/>
        <v>14</v>
      </c>
      <c r="AE56" s="14">
        <f t="shared" si="9"/>
        <v>85</v>
      </c>
    </row>
    <row r="57" spans="1:32">
      <c r="A57" s="59" t="s">
        <v>839</v>
      </c>
      <c r="B57" s="59"/>
      <c r="C57" s="59">
        <f t="shared" ref="C57:W57" si="12">SUM(C47:C55)</f>
        <v>245</v>
      </c>
      <c r="D57" s="59">
        <f t="shared" si="12"/>
        <v>239</v>
      </c>
      <c r="E57" s="91">
        <v>0.569</v>
      </c>
      <c r="F57" s="59">
        <f>SUM(F47:F55)</f>
        <v>0</v>
      </c>
      <c r="G57" s="59">
        <f t="shared" si="12"/>
        <v>101</v>
      </c>
      <c r="H57" s="59">
        <f t="shared" si="12"/>
        <v>35</v>
      </c>
      <c r="I57" s="59">
        <f t="shared" si="12"/>
        <v>63</v>
      </c>
      <c r="J57" s="59">
        <f t="shared" si="12"/>
        <v>73</v>
      </c>
      <c r="K57" s="59">
        <f t="shared" si="12"/>
        <v>9</v>
      </c>
      <c r="L57" s="59">
        <f t="shared" si="12"/>
        <v>93</v>
      </c>
      <c r="M57" s="59">
        <f t="shared" si="12"/>
        <v>46</v>
      </c>
      <c r="N57" s="59">
        <f t="shared" si="12"/>
        <v>66</v>
      </c>
      <c r="O57" s="59">
        <f t="shared" si="12"/>
        <v>0</v>
      </c>
      <c r="P57" s="59">
        <f t="shared" si="12"/>
        <v>0</v>
      </c>
      <c r="Q57" s="59">
        <f t="shared" si="12"/>
        <v>105</v>
      </c>
      <c r="R57" s="59">
        <f t="shared" si="12"/>
        <v>95</v>
      </c>
      <c r="S57" s="59">
        <f t="shared" si="12"/>
        <v>23</v>
      </c>
      <c r="T57" s="59">
        <f t="shared" si="12"/>
        <v>31</v>
      </c>
      <c r="U57" s="59">
        <f t="shared" si="12"/>
        <v>41</v>
      </c>
      <c r="V57" s="59">
        <f t="shared" si="12"/>
        <v>0</v>
      </c>
      <c r="W57" s="70">
        <f t="shared" si="12"/>
        <v>14</v>
      </c>
      <c r="X57" s="59">
        <f t="shared" ref="X57:AE57" si="13">SUM(X47:X55)</f>
        <v>81</v>
      </c>
      <c r="Y57" s="59">
        <f t="shared" si="13"/>
        <v>1</v>
      </c>
      <c r="Z57" s="59"/>
      <c r="AA57" s="59">
        <f t="shared" si="13"/>
        <v>0</v>
      </c>
      <c r="AB57" s="59">
        <f t="shared" si="13"/>
        <v>14</v>
      </c>
      <c r="AC57" s="59">
        <f t="shared" si="13"/>
        <v>76</v>
      </c>
      <c r="AD57" s="59">
        <f t="shared" si="13"/>
        <v>14</v>
      </c>
      <c r="AE57" s="59">
        <f t="shared" si="13"/>
        <v>104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1:L1"/>
    <mergeCell ref="S24:U24"/>
    <mergeCell ref="W24:Y24"/>
    <mergeCell ref="S45:U45"/>
    <mergeCell ref="W45:Y45"/>
    <mergeCell ref="AB45:AD45"/>
    <mergeCell ref="A24:A25"/>
    <mergeCell ref="A45:A46"/>
    <mergeCell ref="B24:B25"/>
    <mergeCell ref="B45:B46"/>
    <mergeCell ref="C24:C25"/>
    <mergeCell ref="C45:C46"/>
    <mergeCell ref="D24:D25"/>
    <mergeCell ref="D45:D46"/>
    <mergeCell ref="E45:E46"/>
    <mergeCell ref="M45:M46"/>
    <mergeCell ref="N45:N46"/>
    <mergeCell ref="Q24:Q25"/>
    <mergeCell ref="Q45:Q46"/>
    <mergeCell ref="R24:R25"/>
    <mergeCell ref="R45:R46"/>
    <mergeCell ref="V24:V25"/>
    <mergeCell ref="V45:V46"/>
    <mergeCell ref="Z24:Z25"/>
    <mergeCell ref="Z45:Z46"/>
    <mergeCell ref="AA24:AA25"/>
    <mergeCell ref="AA45:AA4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43"/>
  <sheetViews>
    <sheetView workbookViewId="0">
      <selection activeCell="B26" sqref="B26"/>
    </sheetView>
  </sheetViews>
  <sheetFormatPr defaultColWidth="9" defaultRowHeight="15" outlineLevelCol="6"/>
  <cols>
    <col min="1" max="3" width="9" style="13"/>
    <col min="4" max="4" width="43.875" style="14" customWidth="1"/>
    <col min="5" max="5" width="33" style="14" customWidth="1"/>
    <col min="6" max="6" width="26.75" style="13" customWidth="1"/>
    <col min="7" max="7" width="14.875" style="13" customWidth="1"/>
    <col min="8" max="16384" width="9" style="13"/>
  </cols>
  <sheetData>
    <row r="1" spans="1:7">
      <c r="A1" s="15" t="s">
        <v>896</v>
      </c>
      <c r="B1" s="15"/>
      <c r="C1" s="15"/>
      <c r="D1" s="13"/>
      <c r="E1" s="13"/>
    </row>
    <row r="2" ht="20.1" customHeight="1" spans="1:7">
      <c r="A2" s="16" t="s">
        <v>897</v>
      </c>
      <c r="B2" s="16" t="s">
        <v>898</v>
      </c>
      <c r="C2" s="16" t="s">
        <v>899</v>
      </c>
      <c r="D2" s="17" t="s">
        <v>900</v>
      </c>
      <c r="E2" s="17" t="s">
        <v>901</v>
      </c>
      <c r="F2" s="18" t="s">
        <v>902</v>
      </c>
      <c r="G2" s="19" t="s">
        <v>903</v>
      </c>
    </row>
    <row r="3" hidden="1" spans="1:7">
      <c r="A3" s="20">
        <v>1</v>
      </c>
      <c r="B3" s="20" t="s">
        <v>904</v>
      </c>
      <c r="C3" s="20" t="s">
        <v>905</v>
      </c>
      <c r="D3" s="21"/>
      <c r="E3" s="22" t="s">
        <v>906</v>
      </c>
      <c r="F3" s="23" t="s">
        <v>907</v>
      </c>
      <c r="G3" s="19"/>
    </row>
    <row r="4" spans="1:7">
      <c r="A4" s="24">
        <v>2</v>
      </c>
      <c r="B4" s="24" t="s">
        <v>908</v>
      </c>
      <c r="C4" s="24" t="s">
        <v>905</v>
      </c>
      <c r="D4" s="21" t="s">
        <v>909</v>
      </c>
      <c r="E4" s="25" t="s">
        <v>910</v>
      </c>
      <c r="F4" s="26" t="s">
        <v>911</v>
      </c>
      <c r="G4" s="27"/>
    </row>
    <row r="5" spans="1:7">
      <c r="A5" s="16">
        <v>3</v>
      </c>
      <c r="B5" s="16" t="s">
        <v>912</v>
      </c>
      <c r="C5" s="16" t="s">
        <v>913</v>
      </c>
      <c r="D5" s="21" t="s">
        <v>914</v>
      </c>
      <c r="E5" s="28" t="s">
        <v>915</v>
      </c>
      <c r="F5" s="18" t="s">
        <v>916</v>
      </c>
      <c r="G5" s="19"/>
    </row>
    <row r="6" spans="1:7">
      <c r="A6" s="24">
        <v>4</v>
      </c>
      <c r="B6" s="24" t="s">
        <v>917</v>
      </c>
      <c r="C6" s="24" t="s">
        <v>905</v>
      </c>
      <c r="D6" s="21" t="s">
        <v>918</v>
      </c>
      <c r="E6" s="29" t="s">
        <v>919</v>
      </c>
      <c r="F6" s="30" t="s">
        <v>920</v>
      </c>
      <c r="G6" s="27" t="s">
        <v>921</v>
      </c>
    </row>
    <row r="7" spans="1:7">
      <c r="A7" s="16">
        <v>5</v>
      </c>
      <c r="B7" s="16" t="s">
        <v>922</v>
      </c>
      <c r="C7" s="16" t="s">
        <v>905</v>
      </c>
      <c r="D7" s="21" t="s">
        <v>923</v>
      </c>
      <c r="E7" s="28" t="s">
        <v>915</v>
      </c>
      <c r="F7" s="18" t="s">
        <v>916</v>
      </c>
      <c r="G7" s="19"/>
    </row>
    <row r="8" spans="1:7">
      <c r="A8" s="16">
        <v>6</v>
      </c>
      <c r="B8" s="24" t="s">
        <v>924</v>
      </c>
      <c r="C8" s="24" t="s">
        <v>905</v>
      </c>
      <c r="D8" s="21" t="s">
        <v>925</v>
      </c>
      <c r="E8" s="25" t="s">
        <v>915</v>
      </c>
      <c r="F8" s="31" t="s">
        <v>916</v>
      </c>
      <c r="G8" s="19"/>
    </row>
    <row r="9" hidden="1" spans="1:7">
      <c r="A9" s="16">
        <v>7</v>
      </c>
      <c r="B9" s="16" t="s">
        <v>926</v>
      </c>
      <c r="C9" s="16" t="s">
        <v>905</v>
      </c>
      <c r="D9" s="21"/>
      <c r="E9" s="22" t="s">
        <v>927</v>
      </c>
      <c r="F9" s="18"/>
      <c r="G9" s="19"/>
    </row>
    <row r="10" spans="1:7">
      <c r="A10" s="16">
        <v>8</v>
      </c>
      <c r="B10" s="16" t="s">
        <v>928</v>
      </c>
      <c r="C10" s="16" t="s">
        <v>913</v>
      </c>
      <c r="D10" s="21" t="s">
        <v>929</v>
      </c>
      <c r="E10" s="17" t="s">
        <v>930</v>
      </c>
      <c r="F10" s="32" t="s">
        <v>916</v>
      </c>
      <c r="G10" s="19"/>
    </row>
    <row r="11" spans="1:7">
      <c r="A11" s="16">
        <v>9</v>
      </c>
      <c r="B11" s="16" t="s">
        <v>931</v>
      </c>
      <c r="C11" s="16" t="s">
        <v>932</v>
      </c>
      <c r="D11" s="21" t="s">
        <v>933</v>
      </c>
      <c r="E11" s="17" t="s">
        <v>930</v>
      </c>
      <c r="F11" s="18" t="s">
        <v>916</v>
      </c>
      <c r="G11" s="19"/>
    </row>
    <row r="12" spans="1:7">
      <c r="A12" s="33">
        <v>10</v>
      </c>
      <c r="B12" s="34" t="s">
        <v>934</v>
      </c>
      <c r="C12" s="34" t="s">
        <v>935</v>
      </c>
      <c r="D12" s="35" t="s">
        <v>936</v>
      </c>
      <c r="E12" s="36" t="s">
        <v>937</v>
      </c>
      <c r="F12" s="26" t="s">
        <v>938</v>
      </c>
      <c r="G12" s="37" t="s">
        <v>939</v>
      </c>
    </row>
    <row r="13" spans="1:7">
      <c r="A13" s="16">
        <v>11</v>
      </c>
      <c r="B13" s="16" t="s">
        <v>940</v>
      </c>
      <c r="C13" s="16" t="s">
        <v>932</v>
      </c>
      <c r="D13" s="21" t="s">
        <v>941</v>
      </c>
      <c r="E13" s="28" t="s">
        <v>930</v>
      </c>
      <c r="F13" s="18" t="s">
        <v>916</v>
      </c>
      <c r="G13" s="19"/>
    </row>
    <row r="14" hidden="1" spans="1:7">
      <c r="A14" s="20">
        <v>12</v>
      </c>
      <c r="B14" s="20" t="s">
        <v>942</v>
      </c>
      <c r="C14" s="20" t="s">
        <v>905</v>
      </c>
      <c r="D14" s="21"/>
      <c r="E14" s="22" t="s">
        <v>906</v>
      </c>
      <c r="F14" s="23" t="s">
        <v>907</v>
      </c>
      <c r="G14" s="19"/>
    </row>
    <row r="15" spans="1:7">
      <c r="A15" s="24">
        <v>13</v>
      </c>
      <c r="B15" s="24" t="s">
        <v>943</v>
      </c>
      <c r="C15" s="24" t="s">
        <v>905</v>
      </c>
      <c r="D15" s="21" t="s">
        <v>944</v>
      </c>
      <c r="E15" s="29" t="s">
        <v>945</v>
      </c>
      <c r="F15" s="30" t="s">
        <v>946</v>
      </c>
      <c r="G15" s="27"/>
    </row>
    <row r="16" spans="1:7">
      <c r="A16" s="16">
        <v>14</v>
      </c>
      <c r="B16" s="16" t="s">
        <v>947</v>
      </c>
      <c r="C16" s="16" t="s">
        <v>905</v>
      </c>
      <c r="D16" s="21" t="s">
        <v>948</v>
      </c>
      <c r="E16" s="17" t="s">
        <v>949</v>
      </c>
      <c r="F16" s="18" t="s">
        <v>950</v>
      </c>
      <c r="G16" s="19" t="s">
        <v>951</v>
      </c>
    </row>
    <row r="17" spans="1:7">
      <c r="A17" s="16">
        <v>15</v>
      </c>
      <c r="B17" s="16" t="s">
        <v>952</v>
      </c>
      <c r="C17" s="16" t="s">
        <v>932</v>
      </c>
      <c r="D17" s="21" t="s">
        <v>953</v>
      </c>
      <c r="E17" s="17" t="s">
        <v>930</v>
      </c>
      <c r="F17" s="18" t="s">
        <v>916</v>
      </c>
      <c r="G17" s="19"/>
    </row>
    <row r="18" spans="1:7">
      <c r="A18" s="16">
        <v>16</v>
      </c>
      <c r="B18" s="16" t="s">
        <v>954</v>
      </c>
      <c r="C18" s="16" t="s">
        <v>905</v>
      </c>
      <c r="D18" s="21" t="s">
        <v>955</v>
      </c>
      <c r="E18" s="17" t="s">
        <v>930</v>
      </c>
      <c r="F18" s="18" t="s">
        <v>916</v>
      </c>
      <c r="G18" s="19"/>
    </row>
    <row r="19" spans="1:7">
      <c r="A19" s="16">
        <v>17</v>
      </c>
      <c r="B19" s="16" t="s">
        <v>956</v>
      </c>
      <c r="C19" s="16" t="s">
        <v>932</v>
      </c>
      <c r="D19" s="21" t="s">
        <v>957</v>
      </c>
      <c r="E19" s="17" t="s">
        <v>930</v>
      </c>
      <c r="F19" s="18" t="s">
        <v>916</v>
      </c>
      <c r="G19" s="19"/>
    </row>
    <row r="20" hidden="1" spans="1:7">
      <c r="A20" s="20">
        <v>18</v>
      </c>
      <c r="B20" s="20" t="s">
        <v>958</v>
      </c>
      <c r="C20" s="20" t="s">
        <v>913</v>
      </c>
      <c r="D20" s="21"/>
      <c r="E20" s="38" t="s">
        <v>906</v>
      </c>
      <c r="F20" s="23" t="s">
        <v>907</v>
      </c>
      <c r="G20" s="19"/>
    </row>
    <row r="21" hidden="1" spans="1:7">
      <c r="A21" s="20">
        <v>19</v>
      </c>
      <c r="B21" s="20" t="s">
        <v>959</v>
      </c>
      <c r="C21" s="20" t="s">
        <v>905</v>
      </c>
      <c r="D21" s="21"/>
      <c r="E21" s="38" t="s">
        <v>906</v>
      </c>
      <c r="F21" s="23" t="s">
        <v>907</v>
      </c>
      <c r="G21" s="19"/>
    </row>
    <row r="22" hidden="1" spans="1:7">
      <c r="A22" s="20">
        <v>20</v>
      </c>
      <c r="B22" s="20" t="s">
        <v>960</v>
      </c>
      <c r="C22" s="20" t="s">
        <v>913</v>
      </c>
      <c r="D22" s="21"/>
      <c r="E22" s="38" t="s">
        <v>906</v>
      </c>
      <c r="F22" s="23" t="s">
        <v>907</v>
      </c>
      <c r="G22" s="19"/>
    </row>
    <row r="23" spans="1:7">
      <c r="A23" s="39">
        <v>21</v>
      </c>
      <c r="B23" s="39" t="s">
        <v>961</v>
      </c>
      <c r="C23" s="39" t="s">
        <v>962</v>
      </c>
      <c r="D23" s="40" t="s">
        <v>963</v>
      </c>
      <c r="E23" s="41" t="s">
        <v>964</v>
      </c>
      <c r="F23" s="42" t="s">
        <v>965</v>
      </c>
      <c r="G23" s="19" t="s">
        <v>966</v>
      </c>
    </row>
    <row r="24" spans="1:7">
      <c r="A24" s="39">
        <v>22</v>
      </c>
      <c r="B24" s="39" t="s">
        <v>967</v>
      </c>
      <c r="C24" s="39" t="s">
        <v>968</v>
      </c>
      <c r="D24" s="40" t="s">
        <v>969</v>
      </c>
      <c r="E24" s="41" t="s">
        <v>970</v>
      </c>
      <c r="F24" s="43" t="s">
        <v>971</v>
      </c>
      <c r="G24" s="19"/>
    </row>
    <row r="25" spans="1:7">
      <c r="A25" s="39">
        <v>23</v>
      </c>
      <c r="B25" s="39" t="s">
        <v>972</v>
      </c>
      <c r="C25" s="39" t="s">
        <v>968</v>
      </c>
      <c r="D25" s="40" t="s">
        <v>973</v>
      </c>
      <c r="E25" s="41" t="s">
        <v>974</v>
      </c>
      <c r="F25" s="44" t="s">
        <v>971</v>
      </c>
      <c r="G25" s="19"/>
    </row>
    <row r="26" spans="1:7">
      <c r="A26" s="39">
        <v>24</v>
      </c>
      <c r="B26" s="39" t="s">
        <v>975</v>
      </c>
      <c r="C26" s="39" t="s">
        <v>976</v>
      </c>
      <c r="D26" s="40" t="s">
        <v>977</v>
      </c>
      <c r="E26" s="45" t="s">
        <v>978</v>
      </c>
      <c r="F26" s="45" t="s">
        <v>965</v>
      </c>
      <c r="G26" s="46"/>
    </row>
    <row r="30" spans="1:7">
      <c r="B30" s="47" t="s">
        <v>979</v>
      </c>
    </row>
    <row r="31" spans="1:7">
      <c r="B31" s="47" t="s">
        <v>980</v>
      </c>
    </row>
    <row r="32" spans="1:7">
      <c r="B32" s="47" t="s">
        <v>981</v>
      </c>
    </row>
    <row r="33" spans="2:2">
      <c r="B33" s="47" t="s">
        <v>982</v>
      </c>
    </row>
    <row r="34" spans="2:2">
      <c r="B34" s="47" t="s">
        <v>983</v>
      </c>
    </row>
    <row r="35" spans="2:2">
      <c r="B35" s="47" t="s">
        <v>984</v>
      </c>
    </row>
    <row r="36" spans="2:2">
      <c r="B36" s="47" t="s">
        <v>985</v>
      </c>
    </row>
    <row r="37" spans="2:2">
      <c r="B37" s="47" t="s">
        <v>986</v>
      </c>
    </row>
    <row r="38" spans="2:2">
      <c r="B38" s="47" t="s">
        <v>987</v>
      </c>
    </row>
    <row r="39" spans="2:2">
      <c r="B39" s="47" t="s">
        <v>988</v>
      </c>
    </row>
    <row r="40" spans="2:2">
      <c r="B40" s="47" t="s">
        <v>989</v>
      </c>
    </row>
    <row r="41" spans="2:2">
      <c r="B41" s="47" t="s">
        <v>990</v>
      </c>
    </row>
    <row r="42" spans="2:2">
      <c r="B42" s="47" t="s">
        <v>991</v>
      </c>
    </row>
    <row r="43" spans="2:2">
      <c r="B43" s="47" t="s">
        <v>992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G26" etc:filterBottomFollowUsedRange="0">
    <filterColumn colId="5">
      <filters>
        <filter val="仍在考虑如期入读"/>
        <filter val="仍考虑如期入读"/>
        <filter val="Gap Year，考虑26年9月入读"/>
        <filter val="如获FO，按原计划入读"/>
        <filter val="25.9月如期入读"/>
        <filter val="身体原因暂不出国"/>
      </filters>
    </filterColumn>
    <extLst/>
  </autoFilter>
  <mergeCells count="1">
    <mergeCell ref="A1:C1"/>
  </mergeCells>
  <conditionalFormatting sqref="B30:B43 B4:B26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1 0 " / > < p i x e l a t o r L i s t   s h e e t S t i d = " 2 " / > < p i x e l a t o r L i s t   s h e e t S t i d = " 8 " / > < p i x e l a t o r L i s t   s h e e t S t i d = " 1 1 " / > < p i x e l a t o r L i s t   s h e e t S t i d = " 1 2 " / > < / p i x e l a t o r s > 
</file>

<file path=customXml/item2.xml>��< ? x m l   v e r s i o n = " 1 . 0 "   s t a n d a l o n e = " y e s " ? > < i n d e p e n d e n t V i e w s   x m l n s = " h t t p s : / / w e b . w p s . c n / e t / 2 0 1 8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4 5 7 5 5 8 2 5 7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A02B7E37-CEC0-4786-9FA4-411A3DC59612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汇总表</vt:lpstr>
      <vt:lpstr>蒙纳士申请名单（截至8.13）</vt:lpstr>
      <vt:lpstr>兰卡申请名单（截至8.13）</vt:lpstr>
      <vt:lpstr>邓迪申请名单（截至7.3）</vt:lpstr>
      <vt:lpstr>纽卡（8.13）</vt:lpstr>
      <vt:lpstr>思克莱德</vt:lpstr>
      <vt:lpstr>Sheet2</vt:lpstr>
      <vt:lpstr>数据统计</vt:lpstr>
      <vt:lpstr>UCD（截至8.13）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陈镠</cp:lastModifiedBy>
  <dcterms:created xsi:type="dcterms:W3CDTF">2023-05-22T11:15:00Z</dcterms:created>
  <dcterms:modified xsi:type="dcterms:W3CDTF">2026-07-10T03:45:37Z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1BAEBDE5A3A247A0A260E9DC17851DB2_13</vt:lpwstr>
  </property>
</Properties>
</file>